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ztal\márianosztra\2020.évi zárszámadás.loclex\"/>
    </mc:Choice>
  </mc:AlternateContent>
  <bookViews>
    <workbookView xWindow="0" yWindow="0" windowWidth="19200" windowHeight="6730"/>
  </bookViews>
  <sheets>
    <sheet name="16. melléklet" sheetId="1" r:id="rId1"/>
  </sheets>
  <calcPr calcId="152511"/>
</workbook>
</file>

<file path=xl/calcChain.xml><?xml version="1.0" encoding="utf-8"?>
<calcChain xmlns="http://schemas.openxmlformats.org/spreadsheetml/2006/main">
  <c r="K48" i="1" l="1"/>
  <c r="J48" i="1"/>
  <c r="K41" i="1" l="1"/>
  <c r="I14" i="1"/>
  <c r="K25" i="1"/>
  <c r="K27" i="1" s="1"/>
  <c r="J25" i="1"/>
  <c r="J27" i="1" s="1"/>
  <c r="K14" i="1"/>
  <c r="J41" i="1"/>
  <c r="J14" i="1"/>
  <c r="I41" i="1"/>
  <c r="I25" i="1"/>
  <c r="I27" i="1" s="1"/>
  <c r="K45" i="1"/>
  <c r="J45" i="1"/>
  <c r="I45" i="1"/>
  <c r="J51" i="1" l="1"/>
  <c r="K51" i="1"/>
  <c r="I51" i="1"/>
</calcChain>
</file>

<file path=xl/sharedStrings.xml><?xml version="1.0" encoding="utf-8"?>
<sst xmlns="http://schemas.openxmlformats.org/spreadsheetml/2006/main" count="89" uniqueCount="88">
  <si>
    <t>KIADÁSOK</t>
  </si>
  <si>
    <t>BEVÉTELEK</t>
  </si>
  <si>
    <t>Bevételek összesen:</t>
  </si>
  <si>
    <t>eredeti ei.</t>
  </si>
  <si>
    <t>Személyi juttatások mindösszesen:</t>
  </si>
  <si>
    <t>Szakmai anyag</t>
  </si>
  <si>
    <t>Üzemeltetési anyag</t>
  </si>
  <si>
    <t>Közvetített szolgáltatás</t>
  </si>
  <si>
    <t>Egyéb szolgáltatás</t>
  </si>
  <si>
    <t>Kiküldetés kiadásai</t>
  </si>
  <si>
    <t>Működési célú áfa</t>
  </si>
  <si>
    <t>Kiadások mindösszesen:</t>
  </si>
  <si>
    <t>Karbantartás, kisjavítás</t>
  </si>
  <si>
    <t>Szakmai szolgáltatás</t>
  </si>
  <si>
    <t>Beruházás áfája</t>
  </si>
  <si>
    <t>Beruházás (kisértékű te.)</t>
  </si>
  <si>
    <t>K311</t>
  </si>
  <si>
    <t>K312</t>
  </si>
  <si>
    <t>K331</t>
  </si>
  <si>
    <t>Közüzemi díjak</t>
  </si>
  <si>
    <t>K334</t>
  </si>
  <si>
    <t>K335</t>
  </si>
  <si>
    <t>K336</t>
  </si>
  <si>
    <t>K337</t>
  </si>
  <si>
    <t>K351</t>
  </si>
  <si>
    <t>K64</t>
  </si>
  <si>
    <t>K67</t>
  </si>
  <si>
    <t>B403</t>
  </si>
  <si>
    <t>K1101</t>
  </si>
  <si>
    <t>K1107</t>
  </si>
  <si>
    <t>Törvény szerinti illetmények</t>
  </si>
  <si>
    <t>Cafetéria juttatás</t>
  </si>
  <si>
    <t>Normatív jutalom</t>
  </si>
  <si>
    <t xml:space="preserve">Közlekedési ktgtérítés </t>
  </si>
  <si>
    <t>Személyi juttatás összesen:</t>
  </si>
  <si>
    <t>K2</t>
  </si>
  <si>
    <t>K1109</t>
  </si>
  <si>
    <t>K1102</t>
  </si>
  <si>
    <t>K11</t>
  </si>
  <si>
    <t>K3</t>
  </si>
  <si>
    <t>Dologi kiadások összesen:</t>
  </si>
  <si>
    <t>Beruházási kiadások összesen:</t>
  </si>
  <si>
    <t>Állami támogatás Intézmény finanszírozás</t>
  </si>
  <si>
    <t>B816</t>
  </si>
  <si>
    <t>K6</t>
  </si>
  <si>
    <t>Munkáltatót terhelő  járulék</t>
  </si>
  <si>
    <t>K1113</t>
  </si>
  <si>
    <t>Fogl.egyéb személyi juttatása</t>
  </si>
  <si>
    <t>K321</t>
  </si>
  <si>
    <t>K322</t>
  </si>
  <si>
    <t>Informatikai szolgáltatás (internet)</t>
  </si>
  <si>
    <t>K355</t>
  </si>
  <si>
    <t>Egyéb dologi kiadás</t>
  </si>
  <si>
    <t>B8131</t>
  </si>
  <si>
    <t>Előző évi ktgvetési maradvány igénybevét</t>
  </si>
  <si>
    <t>Egyéb kommunikációs szolgáltatás (telefon)</t>
  </si>
  <si>
    <t>módosított ei.</t>
  </si>
  <si>
    <t>B16</t>
  </si>
  <si>
    <t xml:space="preserve">Egyéb műk.célú </t>
  </si>
  <si>
    <t>Teljesítés</t>
  </si>
  <si>
    <t>B411</t>
  </si>
  <si>
    <t>Egyéb működési bevétel</t>
  </si>
  <si>
    <t>B406</t>
  </si>
  <si>
    <t>Kiszámlázott áfa</t>
  </si>
  <si>
    <t>B408</t>
  </si>
  <si>
    <t>Kapott kamat</t>
  </si>
  <si>
    <t>K1104</t>
  </si>
  <si>
    <t>K1103</t>
  </si>
  <si>
    <t>Céljuttatás</t>
  </si>
  <si>
    <t>Túlóra</t>
  </si>
  <si>
    <t>K123</t>
  </si>
  <si>
    <t>Külső személyi juttatások</t>
  </si>
  <si>
    <t>K332</t>
  </si>
  <si>
    <t>Vásárolt élelmezés</t>
  </si>
  <si>
    <t>K341</t>
  </si>
  <si>
    <t>K71</t>
  </si>
  <si>
    <t>Ingatlanok felújítása</t>
  </si>
  <si>
    <t>K74</t>
  </si>
  <si>
    <t>Felújítási célú előzetesen felszámított áfa</t>
  </si>
  <si>
    <t>K8</t>
  </si>
  <si>
    <t>Egyéb felhalmozási célú kiadások</t>
  </si>
  <si>
    <t>K506</t>
  </si>
  <si>
    <t>Egyéb működési támogatás</t>
  </si>
  <si>
    <t>K7</t>
  </si>
  <si>
    <t>Felújítások összesen:</t>
  </si>
  <si>
    <t>Márinosztrai Kistücsök Óvoda 2020. évi zárszámadása</t>
  </si>
  <si>
    <t>adatok Ft-ban</t>
  </si>
  <si>
    <t>16.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</si>
</sst>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2" xfId="0" applyFont="1" applyBorder="1"/>
    <xf numFmtId="0" fontId="4" fillId="0" borderId="2" xfId="0" applyFont="1" applyBorder="1"/>
    <xf numFmtId="0" fontId="1" fillId="0" borderId="2" xfId="0" applyFont="1" applyBorder="1"/>
    <xf numFmtId="0" fontId="4" fillId="0" borderId="1" xfId="0" applyFont="1" applyBorder="1"/>
    <xf numFmtId="0" fontId="2" fillId="0" borderId="3" xfId="0" applyFont="1" applyBorder="1"/>
    <xf numFmtId="0" fontId="0" fillId="0" borderId="3" xfId="0" applyBorder="1"/>
    <xf numFmtId="0" fontId="1" fillId="0" borderId="3" xfId="0" applyFont="1" applyBorder="1"/>
    <xf numFmtId="0" fontId="4" fillId="0" borderId="3" xfId="0" applyFont="1" applyBorder="1"/>
    <xf numFmtId="0" fontId="1" fillId="0" borderId="1" xfId="0" applyFont="1" applyBorder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L24" sqref="L24"/>
    </sheetView>
  </sheetViews>
  <sheetFormatPr defaultRowHeight="14.5" x14ac:dyDescent="0.35"/>
  <cols>
    <col min="1" max="1" width="7.453125" customWidth="1"/>
    <col min="3" max="3" width="5.7265625" customWidth="1"/>
    <col min="4" max="4" width="5.54296875" customWidth="1"/>
    <col min="5" max="5" width="5.81640625" customWidth="1"/>
    <col min="6" max="6" width="5" customWidth="1"/>
    <col min="7" max="7" width="10.453125" customWidth="1"/>
    <col min="8" max="8" width="6.453125" customWidth="1"/>
    <col min="9" max="9" width="11.453125" customWidth="1"/>
    <col min="10" max="10" width="14.453125" customWidth="1"/>
    <col min="11" max="11" width="12.7265625" customWidth="1"/>
  </cols>
  <sheetData>
    <row r="1" spans="1:11" x14ac:dyDescent="0.35">
      <c r="A1" s="3"/>
      <c r="B1" s="3"/>
      <c r="C1" s="3"/>
      <c r="D1" s="3"/>
      <c r="E1" s="3"/>
      <c r="F1" s="3"/>
      <c r="G1" s="25" t="s">
        <v>87</v>
      </c>
      <c r="H1" s="26"/>
      <c r="I1" s="26"/>
      <c r="J1" s="26"/>
      <c r="K1" s="27"/>
    </row>
    <row r="2" spans="1:11" x14ac:dyDescent="0.35">
      <c r="A2" s="3"/>
      <c r="B2" s="14"/>
      <c r="C2" s="3"/>
      <c r="D2" s="3"/>
      <c r="E2" s="3"/>
      <c r="F2" s="3"/>
      <c r="G2" s="3"/>
      <c r="H2" s="3"/>
      <c r="I2" s="3"/>
      <c r="J2" s="3"/>
      <c r="K2" s="3"/>
    </row>
    <row r="3" spans="1:11" x14ac:dyDescent="0.35">
      <c r="A3" s="3"/>
      <c r="B3" s="28" t="s">
        <v>85</v>
      </c>
      <c r="C3" s="29"/>
      <c r="D3" s="29"/>
      <c r="E3" s="29"/>
      <c r="F3" s="29"/>
      <c r="G3" s="29"/>
      <c r="H3" s="29"/>
      <c r="I3" s="29"/>
      <c r="J3" s="30"/>
      <c r="K3" s="3"/>
    </row>
    <row r="4" spans="1:11" x14ac:dyDescent="0.35">
      <c r="A4" s="3"/>
      <c r="B4" s="13"/>
      <c r="C4" s="2"/>
      <c r="D4" s="2"/>
      <c r="E4" s="2"/>
      <c r="F4" s="2"/>
      <c r="G4" s="2"/>
      <c r="H4" s="2"/>
      <c r="I4" s="24"/>
      <c r="J4" s="26" t="s">
        <v>86</v>
      </c>
      <c r="K4" s="27"/>
    </row>
    <row r="5" spans="1:11" x14ac:dyDescent="0.35">
      <c r="A5" s="3"/>
      <c r="B5" s="13" t="s">
        <v>1</v>
      </c>
      <c r="C5" s="3"/>
      <c r="D5" s="3"/>
      <c r="E5" s="3"/>
      <c r="F5" s="3"/>
      <c r="G5" s="3"/>
      <c r="H5" s="3"/>
      <c r="I5" s="7" t="s">
        <v>3</v>
      </c>
      <c r="J5" s="22" t="s">
        <v>56</v>
      </c>
      <c r="K5" s="22" t="s">
        <v>59</v>
      </c>
    </row>
    <row r="6" spans="1:11" x14ac:dyDescent="0.35">
      <c r="A6" s="3"/>
      <c r="C6" s="3"/>
      <c r="D6" s="3"/>
      <c r="E6" s="3"/>
      <c r="F6" s="3"/>
      <c r="G6" s="3"/>
      <c r="H6" s="3"/>
      <c r="I6" s="6"/>
      <c r="J6" s="23"/>
      <c r="K6" s="3"/>
    </row>
    <row r="7" spans="1:11" x14ac:dyDescent="0.35">
      <c r="A7" s="3" t="s">
        <v>43</v>
      </c>
      <c r="B7" s="13" t="s">
        <v>42</v>
      </c>
      <c r="C7" s="3"/>
      <c r="D7" s="3"/>
      <c r="E7" s="3"/>
      <c r="F7" s="3"/>
      <c r="G7" s="3"/>
      <c r="H7" s="3"/>
      <c r="I7" s="6">
        <v>15666350</v>
      </c>
      <c r="J7" s="3">
        <v>16635070</v>
      </c>
      <c r="K7" s="3">
        <v>16635070</v>
      </c>
    </row>
    <row r="8" spans="1:11" ht="15" customHeight="1" x14ac:dyDescent="0.35">
      <c r="A8" s="3" t="s">
        <v>53</v>
      </c>
      <c r="B8" s="18" t="s">
        <v>54</v>
      </c>
      <c r="C8" s="19"/>
      <c r="D8" s="19"/>
      <c r="E8" s="19"/>
      <c r="F8" s="20"/>
      <c r="G8" s="21"/>
      <c r="H8" s="3"/>
      <c r="I8" s="6">
        <v>5437239</v>
      </c>
      <c r="J8" s="3">
        <v>5437239</v>
      </c>
      <c r="K8" s="3">
        <v>5437239</v>
      </c>
    </row>
    <row r="9" spans="1:11" ht="15" customHeight="1" x14ac:dyDescent="0.35">
      <c r="A9" s="3" t="s">
        <v>57</v>
      </c>
      <c r="B9" s="19" t="s">
        <v>58</v>
      </c>
      <c r="C9" s="19"/>
      <c r="D9" s="19"/>
      <c r="E9" s="19"/>
      <c r="F9" s="20"/>
      <c r="G9" s="21"/>
      <c r="H9" s="3"/>
      <c r="I9" s="6">
        <v>0</v>
      </c>
      <c r="J9" s="3">
        <v>0</v>
      </c>
      <c r="K9" s="3">
        <v>57000</v>
      </c>
    </row>
    <row r="10" spans="1:11" x14ac:dyDescent="0.35">
      <c r="A10" s="3" t="s">
        <v>27</v>
      </c>
      <c r="B10" s="14" t="s">
        <v>7</v>
      </c>
      <c r="C10" s="3"/>
      <c r="D10" s="3"/>
      <c r="E10" s="3"/>
      <c r="F10" s="3"/>
      <c r="G10" s="3"/>
      <c r="H10" s="3"/>
      <c r="I10" s="6">
        <v>762000</v>
      </c>
      <c r="J10" s="3">
        <v>762000</v>
      </c>
      <c r="K10" s="3">
        <v>680902</v>
      </c>
    </row>
    <row r="11" spans="1:11" x14ac:dyDescent="0.35">
      <c r="A11" s="3" t="s">
        <v>62</v>
      </c>
      <c r="B11" s="14" t="s">
        <v>63</v>
      </c>
      <c r="C11" s="3"/>
      <c r="D11" s="3"/>
      <c r="E11" s="3"/>
      <c r="F11" s="3"/>
      <c r="G11" s="3"/>
      <c r="H11" s="3"/>
      <c r="I11" s="6"/>
      <c r="J11" s="3"/>
      <c r="K11" s="3"/>
    </row>
    <row r="12" spans="1:11" x14ac:dyDescent="0.35">
      <c r="A12" s="3" t="s">
        <v>64</v>
      </c>
      <c r="B12" s="14" t="s">
        <v>65</v>
      </c>
      <c r="C12" s="3"/>
      <c r="D12" s="3"/>
      <c r="E12" s="3"/>
      <c r="F12" s="3"/>
      <c r="G12" s="3"/>
      <c r="H12" s="3"/>
      <c r="I12" s="6">
        <v>0</v>
      </c>
      <c r="J12" s="3">
        <v>0</v>
      </c>
      <c r="K12" s="3">
        <v>2</v>
      </c>
    </row>
    <row r="13" spans="1:11" x14ac:dyDescent="0.35">
      <c r="A13" s="3" t="s">
        <v>60</v>
      </c>
      <c r="B13" s="14" t="s">
        <v>61</v>
      </c>
      <c r="C13" s="3"/>
      <c r="D13" s="3"/>
      <c r="E13" s="3"/>
      <c r="F13" s="3"/>
      <c r="G13" s="3"/>
      <c r="H13" s="3"/>
      <c r="I13" s="6">
        <v>0</v>
      </c>
      <c r="J13" s="3">
        <v>0</v>
      </c>
      <c r="K13" s="3">
        <v>2104</v>
      </c>
    </row>
    <row r="14" spans="1:11" x14ac:dyDescent="0.35">
      <c r="A14" s="3"/>
      <c r="B14" s="13" t="s">
        <v>2</v>
      </c>
      <c r="C14" s="2"/>
      <c r="D14" s="2"/>
      <c r="E14" s="2"/>
      <c r="F14" s="2"/>
      <c r="G14" s="2"/>
      <c r="H14" s="2"/>
      <c r="I14" s="8">
        <f>SUM(I7:I10)</f>
        <v>21865589</v>
      </c>
      <c r="J14" s="2">
        <f>SUM(J7:J10)</f>
        <v>22834309</v>
      </c>
      <c r="K14" s="2">
        <f>SUM(K7:K13)</f>
        <v>22812317</v>
      </c>
    </row>
    <row r="15" spans="1:11" x14ac:dyDescent="0.35">
      <c r="A15" s="3"/>
      <c r="B15" s="13"/>
      <c r="C15" s="2"/>
      <c r="D15" s="2"/>
      <c r="E15" s="2"/>
      <c r="F15" s="2"/>
      <c r="G15" s="2"/>
      <c r="H15" s="2"/>
      <c r="I15" s="8"/>
      <c r="J15" s="3"/>
      <c r="K15" s="3"/>
    </row>
    <row r="16" spans="1:11" x14ac:dyDescent="0.35">
      <c r="A16" s="3"/>
      <c r="B16" s="13" t="s">
        <v>0</v>
      </c>
      <c r="C16" s="2"/>
      <c r="D16" s="2"/>
      <c r="E16" s="2"/>
      <c r="F16" s="2"/>
      <c r="G16" s="2"/>
      <c r="H16" s="2"/>
      <c r="I16" s="6"/>
      <c r="J16" s="3"/>
      <c r="K16" s="3"/>
    </row>
    <row r="17" spans="1:11" s="5" customFormat="1" x14ac:dyDescent="0.35">
      <c r="A17" s="4" t="s">
        <v>28</v>
      </c>
      <c r="B17" s="14" t="s">
        <v>30</v>
      </c>
      <c r="C17" s="4"/>
      <c r="D17" s="4"/>
      <c r="E17" s="4"/>
      <c r="F17" s="4"/>
      <c r="G17" s="4"/>
      <c r="H17" s="4"/>
      <c r="I17" s="9">
        <v>10600000</v>
      </c>
      <c r="J17" s="4">
        <v>10870000</v>
      </c>
      <c r="K17" s="4">
        <v>10866316</v>
      </c>
    </row>
    <row r="18" spans="1:11" s="5" customFormat="1" x14ac:dyDescent="0.35">
      <c r="A18" s="3" t="s">
        <v>37</v>
      </c>
      <c r="B18" s="14" t="s">
        <v>32</v>
      </c>
      <c r="C18" s="3"/>
      <c r="D18" s="3"/>
      <c r="E18" s="3"/>
      <c r="F18" s="3"/>
      <c r="G18" s="3"/>
      <c r="H18" s="3"/>
      <c r="I18" s="6">
        <v>500000</v>
      </c>
      <c r="J18" s="3">
        <v>81730</v>
      </c>
      <c r="K18" s="3">
        <v>81730</v>
      </c>
    </row>
    <row r="19" spans="1:11" s="5" customFormat="1" x14ac:dyDescent="0.35">
      <c r="A19" s="3" t="s">
        <v>67</v>
      </c>
      <c r="B19" s="14" t="s">
        <v>68</v>
      </c>
      <c r="C19" s="3"/>
      <c r="D19" s="3"/>
      <c r="E19" s="3"/>
      <c r="F19" s="3"/>
      <c r="G19" s="3"/>
      <c r="H19" s="3"/>
      <c r="I19" s="6">
        <v>0</v>
      </c>
      <c r="J19" s="3">
        <v>420000</v>
      </c>
      <c r="K19" s="3">
        <v>420000</v>
      </c>
    </row>
    <row r="20" spans="1:11" s="5" customFormat="1" x14ac:dyDescent="0.35">
      <c r="A20" s="3" t="s">
        <v>66</v>
      </c>
      <c r="B20" s="14" t="s">
        <v>69</v>
      </c>
      <c r="C20" s="3"/>
      <c r="D20" s="3"/>
      <c r="E20" s="3"/>
      <c r="F20" s="3"/>
      <c r="G20" s="3"/>
      <c r="H20" s="3"/>
      <c r="I20" s="6">
        <v>132000</v>
      </c>
      <c r="J20" s="3">
        <v>0</v>
      </c>
      <c r="K20" s="3">
        <v>0</v>
      </c>
    </row>
    <row r="21" spans="1:11" x14ac:dyDescent="0.35">
      <c r="A21" s="3" t="s">
        <v>29</v>
      </c>
      <c r="B21" s="14" t="s">
        <v>31</v>
      </c>
      <c r="C21" s="3"/>
      <c r="D21" s="3"/>
      <c r="E21" s="3"/>
      <c r="F21" s="3"/>
      <c r="G21" s="3"/>
      <c r="H21" s="3"/>
      <c r="I21" s="6">
        <v>452829</v>
      </c>
      <c r="J21" s="3">
        <v>2705</v>
      </c>
      <c r="K21" s="3">
        <v>0</v>
      </c>
    </row>
    <row r="22" spans="1:11" x14ac:dyDescent="0.35">
      <c r="A22" s="3" t="s">
        <v>36</v>
      </c>
      <c r="B22" s="14" t="s">
        <v>33</v>
      </c>
      <c r="C22" s="3"/>
      <c r="D22" s="3"/>
      <c r="E22" s="3"/>
      <c r="F22" s="3"/>
      <c r="G22" s="3"/>
      <c r="H22" s="3"/>
      <c r="I22" s="6">
        <v>170000</v>
      </c>
      <c r="J22" s="3">
        <v>170000</v>
      </c>
      <c r="K22" s="3">
        <v>100232</v>
      </c>
    </row>
    <row r="23" spans="1:11" x14ac:dyDescent="0.35">
      <c r="A23" s="3" t="s">
        <v>46</v>
      </c>
      <c r="B23" s="14" t="s">
        <v>47</v>
      </c>
      <c r="C23" s="3"/>
      <c r="D23" s="3"/>
      <c r="E23" s="3"/>
      <c r="F23" s="3"/>
      <c r="G23" s="3"/>
      <c r="H23" s="3"/>
      <c r="I23" s="6">
        <v>200000</v>
      </c>
      <c r="J23" s="3">
        <v>0</v>
      </c>
      <c r="K23" s="3">
        <v>0</v>
      </c>
    </row>
    <row r="24" spans="1:11" x14ac:dyDescent="0.35">
      <c r="A24" s="3" t="s">
        <v>70</v>
      </c>
      <c r="B24" s="14" t="s">
        <v>71</v>
      </c>
      <c r="C24" s="3"/>
      <c r="D24" s="3"/>
      <c r="E24" s="3"/>
      <c r="F24" s="3"/>
      <c r="G24" s="3"/>
      <c r="H24" s="3"/>
      <c r="I24" s="9"/>
      <c r="J24" s="3"/>
      <c r="K24" s="3"/>
    </row>
    <row r="25" spans="1:11" s="1" customFormat="1" x14ac:dyDescent="0.35">
      <c r="A25" s="2" t="s">
        <v>38</v>
      </c>
      <c r="B25" s="13" t="s">
        <v>34</v>
      </c>
      <c r="C25" s="2"/>
      <c r="D25" s="2"/>
      <c r="E25" s="2"/>
      <c r="F25" s="2"/>
      <c r="G25" s="2"/>
      <c r="H25" s="2"/>
      <c r="I25" s="8">
        <f>SUM(I17:I23)</f>
        <v>12054829</v>
      </c>
      <c r="J25" s="2">
        <f>SUM(J17:J24)</f>
        <v>11544435</v>
      </c>
      <c r="K25" s="2">
        <f>SUM(K17:K24)</f>
        <v>11468278</v>
      </c>
    </row>
    <row r="26" spans="1:11" s="1" customFormat="1" x14ac:dyDescent="0.35">
      <c r="A26" s="2" t="s">
        <v>35</v>
      </c>
      <c r="B26" s="13" t="s">
        <v>45</v>
      </c>
      <c r="C26" s="2"/>
      <c r="D26" s="2"/>
      <c r="E26" s="2"/>
      <c r="F26" s="2"/>
      <c r="G26" s="2"/>
      <c r="H26" s="2"/>
      <c r="I26" s="8">
        <v>2200000</v>
      </c>
      <c r="J26" s="2">
        <v>1927000</v>
      </c>
      <c r="K26" s="2">
        <v>1926907</v>
      </c>
    </row>
    <row r="27" spans="1:11" x14ac:dyDescent="0.35">
      <c r="A27" s="3"/>
      <c r="B27" s="13" t="s">
        <v>4</v>
      </c>
      <c r="C27" s="2"/>
      <c r="D27" s="3"/>
      <c r="E27" s="3"/>
      <c r="F27" s="3"/>
      <c r="G27" s="3"/>
      <c r="H27" s="3"/>
      <c r="I27" s="10">
        <f>SUM(I25+I26)</f>
        <v>14254829</v>
      </c>
      <c r="J27" s="12">
        <f>SUM(J25+J26)</f>
        <v>13471435</v>
      </c>
      <c r="K27" s="12">
        <f>SUM(K25+K26)</f>
        <v>13395185</v>
      </c>
    </row>
    <row r="28" spans="1:11" x14ac:dyDescent="0.35">
      <c r="A28" s="3" t="s">
        <v>16</v>
      </c>
      <c r="B28" s="14" t="s">
        <v>5</v>
      </c>
      <c r="C28" s="3"/>
      <c r="D28" s="3"/>
      <c r="E28" s="3"/>
      <c r="F28" s="3"/>
      <c r="G28" s="3"/>
      <c r="H28" s="3"/>
      <c r="I28" s="6">
        <v>100000</v>
      </c>
      <c r="J28" s="3">
        <v>100000</v>
      </c>
      <c r="K28" s="3">
        <v>20696</v>
      </c>
    </row>
    <row r="29" spans="1:11" x14ac:dyDescent="0.35">
      <c r="A29" s="3" t="s">
        <v>17</v>
      </c>
      <c r="B29" s="14" t="s">
        <v>6</v>
      </c>
      <c r="C29" s="3"/>
      <c r="D29" s="3"/>
      <c r="E29" s="3"/>
      <c r="F29" s="3"/>
      <c r="G29" s="3"/>
      <c r="H29" s="3"/>
      <c r="I29" s="6">
        <v>1000000</v>
      </c>
      <c r="J29" s="3">
        <v>679643</v>
      </c>
      <c r="K29" s="3">
        <v>588773</v>
      </c>
    </row>
    <row r="30" spans="1:11" x14ac:dyDescent="0.35">
      <c r="A30" s="3" t="s">
        <v>48</v>
      </c>
      <c r="B30" s="14" t="s">
        <v>50</v>
      </c>
      <c r="C30" s="3"/>
      <c r="D30" s="3"/>
      <c r="E30" s="3"/>
      <c r="F30" s="3"/>
      <c r="G30" s="3"/>
      <c r="H30" s="3"/>
      <c r="I30" s="6">
        <v>100000</v>
      </c>
      <c r="J30" s="3">
        <v>100000</v>
      </c>
      <c r="K30" s="3">
        <v>65284</v>
      </c>
    </row>
    <row r="31" spans="1:11" x14ac:dyDescent="0.35">
      <c r="A31" s="3" t="s">
        <v>49</v>
      </c>
      <c r="B31" s="14" t="s">
        <v>55</v>
      </c>
      <c r="C31" s="3"/>
      <c r="D31" s="3"/>
      <c r="E31" s="3"/>
      <c r="F31" s="3"/>
      <c r="G31" s="3"/>
      <c r="H31" s="3"/>
      <c r="I31" s="6">
        <v>80000</v>
      </c>
      <c r="J31" s="3">
        <v>80000</v>
      </c>
      <c r="K31" s="3">
        <v>40240</v>
      </c>
    </row>
    <row r="32" spans="1:11" x14ac:dyDescent="0.35">
      <c r="A32" s="3" t="s">
        <v>18</v>
      </c>
      <c r="B32" s="14" t="s">
        <v>19</v>
      </c>
      <c r="C32" s="3"/>
      <c r="D32" s="3"/>
      <c r="E32" s="3"/>
      <c r="F32" s="3"/>
      <c r="G32" s="3"/>
      <c r="H32" s="3"/>
      <c r="I32" s="6">
        <v>600000</v>
      </c>
      <c r="J32" s="3">
        <v>650000</v>
      </c>
      <c r="K32" s="3">
        <v>593599</v>
      </c>
    </row>
    <row r="33" spans="1:11" x14ac:dyDescent="0.35">
      <c r="A33" s="3" t="s">
        <v>72</v>
      </c>
      <c r="B33" s="14" t="s">
        <v>73</v>
      </c>
      <c r="C33" s="3"/>
      <c r="D33" s="3"/>
      <c r="E33" s="3"/>
      <c r="F33" s="3"/>
      <c r="G33" s="3"/>
      <c r="H33" s="3"/>
      <c r="I33" s="6"/>
      <c r="J33" s="3"/>
      <c r="K33" s="3"/>
    </row>
    <row r="34" spans="1:11" x14ac:dyDescent="0.35">
      <c r="A34" s="3" t="s">
        <v>20</v>
      </c>
      <c r="B34" s="14" t="s">
        <v>12</v>
      </c>
      <c r="C34" s="3"/>
      <c r="D34" s="3"/>
      <c r="E34" s="3"/>
      <c r="F34" s="3"/>
      <c r="G34" s="3"/>
      <c r="H34" s="3"/>
      <c r="I34" s="6">
        <v>200000</v>
      </c>
      <c r="J34" s="3">
        <v>50000</v>
      </c>
      <c r="K34" s="3">
        <v>2940</v>
      </c>
    </row>
    <row r="35" spans="1:11" x14ac:dyDescent="0.35">
      <c r="A35" s="3" t="s">
        <v>21</v>
      </c>
      <c r="B35" s="14" t="s">
        <v>7</v>
      </c>
      <c r="C35" s="3"/>
      <c r="D35" s="3"/>
      <c r="E35" s="3"/>
      <c r="F35" s="3"/>
      <c r="G35" s="3"/>
      <c r="H35" s="3"/>
      <c r="I35" s="6">
        <v>600000</v>
      </c>
      <c r="J35" s="3">
        <v>650000</v>
      </c>
      <c r="K35" s="3">
        <v>593604</v>
      </c>
    </row>
    <row r="36" spans="1:11" x14ac:dyDescent="0.35">
      <c r="A36" s="3" t="s">
        <v>22</v>
      </c>
      <c r="B36" s="14" t="s">
        <v>13</v>
      </c>
      <c r="C36" s="3"/>
      <c r="D36" s="3"/>
      <c r="E36" s="3"/>
      <c r="F36" s="3"/>
      <c r="G36" s="3"/>
      <c r="H36" s="3"/>
      <c r="I36" s="6">
        <v>200000</v>
      </c>
      <c r="J36" s="3">
        <v>81847</v>
      </c>
      <c r="K36" s="3">
        <v>11830</v>
      </c>
    </row>
    <row r="37" spans="1:11" x14ac:dyDescent="0.35">
      <c r="A37" s="3" t="s">
        <v>23</v>
      </c>
      <c r="B37" s="14" t="s">
        <v>8</v>
      </c>
      <c r="C37" s="3"/>
      <c r="D37" s="3"/>
      <c r="E37" s="3"/>
      <c r="F37" s="3"/>
      <c r="G37" s="3"/>
      <c r="H37" s="3"/>
      <c r="I37" s="6">
        <v>300000</v>
      </c>
      <c r="J37" s="3">
        <v>300000</v>
      </c>
      <c r="K37" s="3">
        <v>253663</v>
      </c>
    </row>
    <row r="38" spans="1:11" s="1" customFormat="1" x14ac:dyDescent="0.35">
      <c r="A38" s="17" t="s">
        <v>74</v>
      </c>
      <c r="B38" s="15" t="s">
        <v>9</v>
      </c>
      <c r="C38" s="2"/>
      <c r="D38" s="2"/>
      <c r="E38" s="2"/>
      <c r="F38" s="2"/>
      <c r="G38" s="2"/>
      <c r="H38" s="2"/>
      <c r="I38" s="11">
        <v>50000</v>
      </c>
      <c r="J38" s="17">
        <v>50000</v>
      </c>
      <c r="K38" s="17">
        <v>750</v>
      </c>
    </row>
    <row r="39" spans="1:11" x14ac:dyDescent="0.35">
      <c r="A39" s="3" t="s">
        <v>24</v>
      </c>
      <c r="B39" s="14" t="s">
        <v>10</v>
      </c>
      <c r="C39" s="3"/>
      <c r="D39" s="3"/>
      <c r="E39" s="3"/>
      <c r="F39" s="3"/>
      <c r="G39" s="3"/>
      <c r="H39" s="3"/>
      <c r="I39" s="6">
        <v>860760</v>
      </c>
      <c r="J39" s="3">
        <v>717657</v>
      </c>
      <c r="K39" s="3">
        <v>498068</v>
      </c>
    </row>
    <row r="40" spans="1:11" x14ac:dyDescent="0.35">
      <c r="A40" s="3" t="s">
        <v>51</v>
      </c>
      <c r="B40" s="14" t="s">
        <v>52</v>
      </c>
      <c r="C40" s="3"/>
      <c r="D40" s="3"/>
      <c r="E40" s="3"/>
      <c r="F40" s="3"/>
      <c r="G40" s="3"/>
      <c r="H40" s="3"/>
      <c r="I40" s="6">
        <v>2250000</v>
      </c>
      <c r="J40" s="3">
        <v>152000</v>
      </c>
      <c r="K40" s="3">
        <v>2363</v>
      </c>
    </row>
    <row r="41" spans="1:11" x14ac:dyDescent="0.35">
      <c r="A41" s="3" t="s">
        <v>39</v>
      </c>
      <c r="B41" s="16" t="s">
        <v>40</v>
      </c>
      <c r="C41" s="3"/>
      <c r="D41" s="3"/>
      <c r="E41" s="3"/>
      <c r="F41" s="3"/>
      <c r="G41" s="3"/>
      <c r="H41" s="3"/>
      <c r="I41" s="10">
        <f>SUM(I28:I40)</f>
        <v>6340760</v>
      </c>
      <c r="J41" s="12">
        <f>SUM(J28:J40)</f>
        <v>3611147</v>
      </c>
      <c r="K41" s="12">
        <f>SUM(K28:K40)</f>
        <v>2671810</v>
      </c>
    </row>
    <row r="42" spans="1:11" x14ac:dyDescent="0.35">
      <c r="A42" s="3" t="s">
        <v>81</v>
      </c>
      <c r="B42" s="16" t="s">
        <v>82</v>
      </c>
      <c r="C42" s="3"/>
      <c r="D42" s="3"/>
      <c r="E42" s="3"/>
      <c r="F42" s="3"/>
      <c r="G42" s="3"/>
      <c r="H42" s="3"/>
      <c r="I42" s="10">
        <v>0</v>
      </c>
      <c r="J42" s="12">
        <v>3328394</v>
      </c>
      <c r="K42" s="12">
        <v>3328394</v>
      </c>
    </row>
    <row r="43" spans="1:11" x14ac:dyDescent="0.35">
      <c r="A43" s="3" t="s">
        <v>25</v>
      </c>
      <c r="B43" s="14" t="s">
        <v>15</v>
      </c>
      <c r="C43" s="3"/>
      <c r="D43" s="3"/>
      <c r="E43" s="3"/>
      <c r="F43" s="3"/>
      <c r="G43" s="3"/>
      <c r="H43" s="3"/>
      <c r="I43" s="6">
        <v>1000000</v>
      </c>
      <c r="J43" s="3">
        <v>1288900</v>
      </c>
      <c r="K43" s="3">
        <v>1264204</v>
      </c>
    </row>
    <row r="44" spans="1:11" x14ac:dyDescent="0.35">
      <c r="A44" s="3" t="s">
        <v>26</v>
      </c>
      <c r="B44" s="14" t="s">
        <v>14</v>
      </c>
      <c r="C44" s="3"/>
      <c r="D44" s="3"/>
      <c r="E44" s="3"/>
      <c r="F44" s="3"/>
      <c r="G44" s="3"/>
      <c r="H44" s="3"/>
      <c r="I44" s="6">
        <v>270000</v>
      </c>
      <c r="J44" s="3">
        <v>367825</v>
      </c>
      <c r="K44" s="3">
        <v>340496</v>
      </c>
    </row>
    <row r="45" spans="1:11" s="1" customFormat="1" x14ac:dyDescent="0.35">
      <c r="A45" s="2" t="s">
        <v>44</v>
      </c>
      <c r="B45" s="13" t="s">
        <v>41</v>
      </c>
      <c r="C45" s="2"/>
      <c r="D45" s="2"/>
      <c r="E45" s="2"/>
      <c r="F45" s="2"/>
      <c r="G45" s="2"/>
      <c r="H45" s="2"/>
      <c r="I45" s="8">
        <f>SUM(I43:I44)</f>
        <v>1270000</v>
      </c>
      <c r="J45" s="2">
        <f>SUM(J43:J44)</f>
        <v>1656725</v>
      </c>
      <c r="K45" s="2">
        <f>SUM(K43:K44)</f>
        <v>1604700</v>
      </c>
    </row>
    <row r="46" spans="1:11" s="1" customFormat="1" x14ac:dyDescent="0.35">
      <c r="A46" s="3" t="s">
        <v>75</v>
      </c>
      <c r="B46" s="14" t="s">
        <v>76</v>
      </c>
      <c r="C46" s="3"/>
      <c r="D46" s="3"/>
      <c r="E46" s="3"/>
      <c r="F46" s="3"/>
      <c r="G46" s="3"/>
      <c r="H46" s="3"/>
      <c r="I46" s="6">
        <v>0</v>
      </c>
      <c r="J46" s="3">
        <v>81024</v>
      </c>
      <c r="K46" s="3">
        <v>81024</v>
      </c>
    </row>
    <row r="47" spans="1:11" s="1" customFormat="1" x14ac:dyDescent="0.35">
      <c r="A47" s="3" t="s">
        <v>77</v>
      </c>
      <c r="B47" s="14" t="s">
        <v>78</v>
      </c>
      <c r="C47" s="3"/>
      <c r="D47" s="3"/>
      <c r="E47" s="3"/>
      <c r="F47" s="3"/>
      <c r="G47" s="3"/>
      <c r="H47" s="3"/>
      <c r="I47" s="6">
        <v>0</v>
      </c>
      <c r="J47" s="3">
        <v>21876</v>
      </c>
      <c r="K47" s="3">
        <v>21876</v>
      </c>
    </row>
    <row r="48" spans="1:11" s="1" customFormat="1" x14ac:dyDescent="0.35">
      <c r="A48" s="3" t="s">
        <v>83</v>
      </c>
      <c r="B48" s="16" t="s">
        <v>84</v>
      </c>
      <c r="C48" s="3"/>
      <c r="D48" s="3"/>
      <c r="E48" s="3"/>
      <c r="F48" s="3"/>
      <c r="G48" s="3"/>
      <c r="H48" s="3"/>
      <c r="I48" s="6"/>
      <c r="J48" s="12">
        <f>SUM(J46:J47)</f>
        <v>102900</v>
      </c>
      <c r="K48" s="12">
        <f>SUM(K46:K47)</f>
        <v>102900</v>
      </c>
    </row>
    <row r="49" spans="1:11" s="1" customFormat="1" x14ac:dyDescent="0.35">
      <c r="A49" s="2" t="s">
        <v>79</v>
      </c>
      <c r="B49" s="13" t="s">
        <v>80</v>
      </c>
      <c r="C49" s="2"/>
      <c r="D49" s="2"/>
      <c r="E49" s="2"/>
      <c r="F49" s="2"/>
      <c r="G49" s="2"/>
      <c r="H49" s="2"/>
      <c r="I49" s="8">
        <v>0</v>
      </c>
      <c r="J49" s="2">
        <v>663708</v>
      </c>
      <c r="K49" s="2">
        <v>663708</v>
      </c>
    </row>
    <row r="50" spans="1:11" hidden="1" x14ac:dyDescent="0.35">
      <c r="A50" s="2"/>
      <c r="B50" s="13"/>
      <c r="C50" s="2"/>
      <c r="D50" s="2"/>
      <c r="E50" s="2"/>
      <c r="F50" s="2"/>
      <c r="G50" s="2"/>
      <c r="H50" s="2"/>
      <c r="I50" s="8"/>
      <c r="J50" s="2"/>
      <c r="K50" s="2"/>
    </row>
    <row r="51" spans="1:11" x14ac:dyDescent="0.35">
      <c r="A51" s="2"/>
      <c r="B51" s="13" t="s">
        <v>11</v>
      </c>
      <c r="C51" s="2"/>
      <c r="D51" s="2"/>
      <c r="E51" s="2"/>
      <c r="F51" s="2"/>
      <c r="G51" s="2"/>
      <c r="H51" s="2"/>
      <c r="I51" s="8">
        <f>SUM(I27+I41+I45)</f>
        <v>21865589</v>
      </c>
      <c r="J51" s="2">
        <f>SUM(J27+J41+J42+J45+J46+J47+J49)</f>
        <v>22834309</v>
      </c>
      <c r="K51" s="2">
        <f>SUM(K27+K41+K42+K45+K46+K47+K49)</f>
        <v>21766697</v>
      </c>
    </row>
    <row r="52" spans="1:11" x14ac:dyDescent="0.35">
      <c r="A52" s="3"/>
      <c r="B52" s="14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35">
      <c r="A53" s="3"/>
      <c r="B53" s="14"/>
      <c r="C53" s="3"/>
      <c r="D53" s="3"/>
      <c r="E53" s="3"/>
      <c r="F53" s="3"/>
      <c r="G53" s="3"/>
      <c r="H53" s="3"/>
      <c r="I53" s="2"/>
      <c r="J53" s="3"/>
      <c r="K53" s="3"/>
    </row>
  </sheetData>
  <mergeCells count="3">
    <mergeCell ref="G1:K1"/>
    <mergeCell ref="B3:J3"/>
    <mergeCell ref="J4:K4"/>
  </mergeCells>
  <phoneticPr fontId="3" type="noConversion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melléklet</vt:lpstr>
    </vt:vector>
  </TitlesOfParts>
  <Company>MKIK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Mn-Kp-Id Körjegyzőség</dc:creator>
  <cp:lastModifiedBy>aaa</cp:lastModifiedBy>
  <cp:lastPrinted>2021-05-18T11:50:13Z</cp:lastPrinted>
  <dcterms:created xsi:type="dcterms:W3CDTF">2014-01-08T11:35:37Z</dcterms:created>
  <dcterms:modified xsi:type="dcterms:W3CDTF">2021-05-27T18:53:41Z</dcterms:modified>
</cp:coreProperties>
</file>