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7\Documents\Költségvetés, zárszámadás, mérlegalátámasztás, SZMSZ\Költségvetés\2021. évi\Dabrony\03. Módosítás - június\"/>
    </mc:Choice>
  </mc:AlternateContent>
  <xr:revisionPtr revIDLastSave="0" documentId="13_ncr:1_{B597A6CC-892D-4E5D-B8C7-DFEDA2B11E26}" xr6:coauthVersionLast="47" xr6:coauthVersionMax="47" xr10:uidLastSave="{00000000-0000-0000-0000-000000000000}"/>
  <bookViews>
    <workbookView xWindow="-120" yWindow="-120" windowWidth="29040" windowHeight="15840" tabRatio="618" xr2:uid="{00000000-000D-0000-FFFF-FFFF00000000}"/>
  </bookViews>
  <sheets>
    <sheet name="1. mell." sheetId="1" r:id="rId1"/>
  </sheets>
  <calcPr calcId="181029"/>
  <fileRecoveryPr autoRecover="0"/>
</workbook>
</file>

<file path=xl/calcChain.xml><?xml version="1.0" encoding="utf-8"?>
<calcChain xmlns="http://schemas.openxmlformats.org/spreadsheetml/2006/main">
  <c r="F71" i="1" l="1"/>
  <c r="F69" i="1"/>
  <c r="F63" i="1"/>
  <c r="F53" i="1"/>
  <c r="F32" i="1"/>
  <c r="F43" i="1" s="1"/>
  <c r="F29" i="1"/>
  <c r="F23" i="1"/>
  <c r="G71" i="1"/>
  <c r="F70" i="1" l="1"/>
  <c r="F78" i="1" s="1"/>
  <c r="G32" i="1" l="1"/>
  <c r="G29" i="1"/>
  <c r="G23" i="1" l="1"/>
  <c r="G43" i="1" s="1"/>
  <c r="G69" i="1" l="1"/>
  <c r="G53" i="1" l="1"/>
  <c r="G63" i="1"/>
  <c r="G70" i="1" l="1"/>
  <c r="G78" i="1" s="1"/>
</calcChain>
</file>

<file path=xl/sharedStrings.xml><?xml version="1.0" encoding="utf-8"?>
<sst xmlns="http://schemas.openxmlformats.org/spreadsheetml/2006/main" count="112" uniqueCount="79">
  <si>
    <t>BEVÉTEL MEGNEVEZÉSE</t>
  </si>
  <si>
    <t>1.</t>
  </si>
  <si>
    <t>2.</t>
  </si>
  <si>
    <t>3.</t>
  </si>
  <si>
    <t>4.</t>
  </si>
  <si>
    <t>5.</t>
  </si>
  <si>
    <t>6.</t>
  </si>
  <si>
    <t>BEVÉTELEK ÖSSZESEN:</t>
  </si>
  <si>
    <t>7.</t>
  </si>
  <si>
    <t>előirányzat</t>
  </si>
  <si>
    <t>B E V É T E L E K</t>
  </si>
  <si>
    <t>Cím-</t>
  </si>
  <si>
    <t>Alcím-</t>
  </si>
  <si>
    <t>Kiemelt</t>
  </si>
  <si>
    <t>szám</t>
  </si>
  <si>
    <t>ei. szám</t>
  </si>
  <si>
    <t>Működési költségvetés</t>
  </si>
  <si>
    <t>Tárgyévi költségvetési bevételek összesen:</t>
  </si>
  <si>
    <t>Költségvetési hiány belső finanszírozása:</t>
  </si>
  <si>
    <t>Tárgyévi költségvetési hiány:</t>
  </si>
  <si>
    <t>Közhatalmi bevételek</t>
  </si>
  <si>
    <t>Előir.</t>
  </si>
  <si>
    <t>csop.</t>
  </si>
  <si>
    <t>A</t>
  </si>
  <si>
    <t>B</t>
  </si>
  <si>
    <t>C</t>
  </si>
  <si>
    <t>D</t>
  </si>
  <si>
    <t>E</t>
  </si>
  <si>
    <t>F</t>
  </si>
  <si>
    <t>G</t>
  </si>
  <si>
    <t>Előző év költségvetési maradványának igénybevétele</t>
  </si>
  <si>
    <t>Működési bevételek</t>
  </si>
  <si>
    <t>Finanszírozási bevételek</t>
  </si>
  <si>
    <t xml:space="preserve"> a) értékesítési és forgalmi adók - iparűzési adó</t>
  </si>
  <si>
    <r>
      <t xml:space="preserve">Önkormányzatok elszámolásai a központi költségvetéssel </t>
    </r>
    <r>
      <rPr>
        <sz val="12"/>
        <rFont val="Times New Roman"/>
        <family val="1"/>
        <charset val="238"/>
      </rPr>
      <t>018010</t>
    </r>
  </si>
  <si>
    <t>Működési célú támogatások államháztartáson belülről</t>
  </si>
  <si>
    <t xml:space="preserve"> a) Önkormányzatok működési támogatásai</t>
  </si>
  <si>
    <t xml:space="preserve">      település-üzemeltetéshez kapcsolódó feladatellátás tám.</t>
  </si>
  <si>
    <t xml:space="preserve">      egyéb önkormányzati feladatok támogatása</t>
  </si>
  <si>
    <t xml:space="preserve">      könyvtári, közművelődési és múzeumi feladatok tám.</t>
  </si>
  <si>
    <t>Önkormányzatok elszám. a központi költségvetéssel összesen:</t>
  </si>
  <si>
    <t xml:space="preserve"> a) Egyéb működési célú tám. bevételei államházt. belülről</t>
  </si>
  <si>
    <t xml:space="preserve"> aa) Munkaügyi Központ tám.</t>
  </si>
  <si>
    <t xml:space="preserve"> a) ellátási díjak - térítési díj</t>
  </si>
  <si>
    <t>Belföldi finanszírozás bevételei</t>
  </si>
  <si>
    <t>Maradvány igénybevétele</t>
  </si>
  <si>
    <t xml:space="preserve">      lakott külterülettel kapcsolatos feladatok tám.</t>
  </si>
  <si>
    <t xml:space="preserve">     települési önk.szociális feladatainak egyéb támogatása</t>
  </si>
  <si>
    <t>forintban</t>
  </si>
  <si>
    <t xml:space="preserve">     rászoruló gyermekek intézményen kívüli szünidei étkeztetésének tám.</t>
  </si>
  <si>
    <r>
      <t xml:space="preserve">Város-, községgazdálkodási egyéb szolgáltatások </t>
    </r>
    <r>
      <rPr>
        <sz val="12"/>
        <rFont val="Times New Roman"/>
        <family val="1"/>
        <charset val="238"/>
      </rPr>
      <t>066020</t>
    </r>
  </si>
  <si>
    <t>Város-, községgazdálkodási egyéb szolgáltatások összesen:</t>
  </si>
  <si>
    <t>Dabrony Község Önkormányzata</t>
  </si>
  <si>
    <t xml:space="preserve"> a) mezőőri agrártámogatás</t>
  </si>
  <si>
    <r>
      <t xml:space="preserve">Közművelődés- hagyományos közösségi értékek gondozása </t>
    </r>
    <r>
      <rPr>
        <sz val="12"/>
        <rFont val="Times New Roman"/>
        <family val="1"/>
        <charset val="238"/>
      </rPr>
      <t>082092</t>
    </r>
  </si>
  <si>
    <r>
      <t xml:space="preserve">Hosszabb időtartamú közfoglalkoztatás </t>
    </r>
    <r>
      <rPr>
        <sz val="12"/>
        <rFont val="Times New Roman"/>
        <family val="1"/>
        <charset val="238"/>
      </rPr>
      <t>041233</t>
    </r>
  </si>
  <si>
    <t xml:space="preserve"> a) szolgáltatások ellenértéke - bérleti díj</t>
  </si>
  <si>
    <t xml:space="preserve">     szociális étkeztetés támogatása</t>
  </si>
  <si>
    <t xml:space="preserve">     falugonndnoki szolgáltatás támogatása</t>
  </si>
  <si>
    <t>2021. évi</t>
  </si>
  <si>
    <r>
      <t xml:space="preserve">Önkormányzatok funkcióra nem sorolható bevételei államháztartáson kívülről </t>
    </r>
    <r>
      <rPr>
        <sz val="12"/>
        <rFont val="Times New Roman"/>
        <family val="1"/>
        <charset val="238"/>
      </rPr>
      <t>900020</t>
    </r>
  </si>
  <si>
    <r>
      <t xml:space="preserve">Szociális étkeztetés szociális konyhán </t>
    </r>
    <r>
      <rPr>
        <sz val="12"/>
        <rFont val="Times New Roman"/>
        <family val="1"/>
        <charset val="238"/>
      </rPr>
      <t>107051</t>
    </r>
  </si>
  <si>
    <t>Szociális étkeztetés szociális konyhán összesen:</t>
  </si>
  <si>
    <t>Önkormányzatok funkcióra nem sorolható bevételei államháztartáson kívülről összesen:</t>
  </si>
  <si>
    <t xml:space="preserve"> aa) A helyi önkormányzatok működésének általános támogatása</t>
  </si>
  <si>
    <r>
      <t xml:space="preserve">Az önkormányzati vagyonnal való gazdálkodással kapcsolatos feladatok </t>
    </r>
    <r>
      <rPr>
        <sz val="12"/>
        <rFont val="Times New Roman"/>
        <family val="1"/>
        <charset val="238"/>
      </rPr>
      <t>013350</t>
    </r>
  </si>
  <si>
    <t xml:space="preserve"> ac) települési önk. egyes szociális és gyermekjóléti feladatainak támogatása</t>
  </si>
  <si>
    <t xml:space="preserve"> ae) települési önkormányzatok kulturális feladatainak támogatása</t>
  </si>
  <si>
    <t xml:space="preserve"> ad) települési önk. gyermekétkeztetési feladatainak támogatása</t>
  </si>
  <si>
    <t>Dabrony Község Önkormányzata 2021. évi költségvetéséről szóló</t>
  </si>
  <si>
    <t xml:space="preserve"> b) egyéb közhatalmi bevételek - mezőőri járulék</t>
  </si>
  <si>
    <t>1. melléklet</t>
  </si>
  <si>
    <t>Államháztartáson belüli megelőlegezések teljesítése</t>
  </si>
  <si>
    <t>előirányzat módosítás</t>
  </si>
  <si>
    <t xml:space="preserve"> af) működési célú költségvetési támogatások és kiegészítő támogatások</t>
  </si>
  <si>
    <t xml:space="preserve">      2021. évben kieső iparűzési adó bevételek támogatása </t>
  </si>
  <si>
    <t xml:space="preserve"> ag) elszámolásból származó bevételek</t>
  </si>
  <si>
    <t xml:space="preserve">      2020. évi beszámoló alapján pótlólagos támogatás</t>
  </si>
  <si>
    <t xml:space="preserve"> 3/2021. (II.16.)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</si>
</sst>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3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 CE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0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25" applyNumberFormat="0" applyAlignment="0" applyProtection="0"/>
    <xf numFmtId="0" fontId="19" fillId="0" borderId="0" applyNumberFormat="0" applyFill="0" applyBorder="0" applyAlignment="0" applyProtection="0"/>
    <xf numFmtId="0" fontId="20" fillId="0" borderId="26" applyNumberFormat="0" applyFill="0" applyAlignment="0" applyProtection="0"/>
    <xf numFmtId="0" fontId="21" fillId="0" borderId="27" applyNumberFormat="0" applyFill="0" applyAlignment="0" applyProtection="0"/>
    <xf numFmtId="0" fontId="22" fillId="0" borderId="28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29" applyNumberFormat="0" applyAlignment="0" applyProtection="0"/>
    <xf numFmtId="0" fontId="24" fillId="0" borderId="0" applyNumberFormat="0" applyFill="0" applyBorder="0" applyAlignment="0" applyProtection="0"/>
    <xf numFmtId="0" fontId="25" fillId="0" borderId="30" applyNumberFormat="0" applyFill="0" applyAlignment="0" applyProtection="0"/>
    <xf numFmtId="0" fontId="3" fillId="17" borderId="31" applyNumberFormat="0" applyFont="0" applyAlignment="0" applyProtection="0"/>
    <xf numFmtId="0" fontId="26" fillId="4" borderId="0" applyNumberFormat="0" applyBorder="0" applyAlignment="0" applyProtection="0"/>
    <xf numFmtId="0" fontId="27" fillId="18" borderId="32" applyNumberFormat="0" applyAlignment="0" applyProtection="0"/>
    <xf numFmtId="0" fontId="28" fillId="0" borderId="0" applyNumberFormat="0" applyFill="0" applyBorder="0" applyAlignment="0" applyProtection="0"/>
    <xf numFmtId="0" fontId="2" fillId="0" borderId="0"/>
    <xf numFmtId="0" fontId="29" fillId="0" borderId="33" applyNumberFormat="0" applyFill="0" applyAlignment="0" applyProtection="0"/>
    <xf numFmtId="0" fontId="30" fillId="3" borderId="0" applyNumberFormat="0" applyBorder="0" applyAlignment="0" applyProtection="0"/>
    <xf numFmtId="0" fontId="31" fillId="19" borderId="0" applyNumberFormat="0" applyBorder="0" applyAlignment="0" applyProtection="0"/>
    <xf numFmtId="0" fontId="32" fillId="18" borderId="25" applyNumberFormat="0" applyAlignment="0" applyProtection="0"/>
    <xf numFmtId="0" fontId="15" fillId="0" borderId="0"/>
    <xf numFmtId="0" fontId="15" fillId="17" borderId="31" applyNumberFormat="0" applyFont="0" applyAlignment="0" applyProtection="0"/>
    <xf numFmtId="0" fontId="33" fillId="0" borderId="0"/>
    <xf numFmtId="164" fontId="3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34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164" fontId="16" fillId="0" borderId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33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11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/>
    <xf numFmtId="0" fontId="9" fillId="0" borderId="0" xfId="0" applyFont="1" applyAlignment="1">
      <alignment vertical="center"/>
    </xf>
    <xf numFmtId="0" fontId="6" fillId="0" borderId="4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/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0" borderId="9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4" fillId="0" borderId="0" xfId="0" applyFont="1" applyAlignment="1">
      <alignment vertical="center"/>
    </xf>
    <xf numFmtId="0" fontId="14" fillId="0" borderId="0" xfId="0" applyFont="1" applyAlignment="1"/>
    <xf numFmtId="0" fontId="5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right" wrapText="1"/>
    </xf>
    <xf numFmtId="0" fontId="6" fillId="0" borderId="18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19" xfId="0" applyFont="1" applyBorder="1"/>
    <xf numFmtId="0" fontId="5" fillId="0" borderId="9" xfId="0" applyFont="1" applyBorder="1" applyAlignment="1">
      <alignment horizontal="center" vertical="center" wrapText="1"/>
    </xf>
    <xf numFmtId="0" fontId="3" fillId="0" borderId="0" xfId="0" applyFont="1"/>
    <xf numFmtId="0" fontId="6" fillId="0" borderId="4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0" fontId="4" fillId="0" borderId="0" xfId="0" applyFont="1"/>
    <xf numFmtId="0" fontId="6" fillId="0" borderId="4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5" fillId="0" borderId="3" xfId="0" applyFont="1" applyBorder="1" applyAlignment="1">
      <alignment horizontal="right"/>
    </xf>
    <xf numFmtId="3" fontId="6" fillId="0" borderId="21" xfId="0" applyNumberFormat="1" applyFont="1" applyBorder="1" applyAlignment="1">
      <alignment horizontal="right" wrapText="1"/>
    </xf>
    <xf numFmtId="0" fontId="5" fillId="0" borderId="3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right" wrapText="1"/>
    </xf>
    <xf numFmtId="3" fontId="8" fillId="0" borderId="21" xfId="0" applyNumberFormat="1" applyFont="1" applyBorder="1" applyAlignment="1">
      <alignment horizontal="right" vertical="center" wrapText="1"/>
    </xf>
    <xf numFmtId="3" fontId="6" fillId="0" borderId="34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wrapText="1"/>
    </xf>
    <xf numFmtId="0" fontId="5" fillId="0" borderId="8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right" wrapText="1"/>
    </xf>
    <xf numFmtId="3" fontId="5" fillId="0" borderId="37" xfId="0" applyNumberFormat="1" applyFont="1" applyBorder="1" applyAlignment="1">
      <alignment horizontal="right" wrapText="1"/>
    </xf>
    <xf numFmtId="3" fontId="8" fillId="0" borderId="21" xfId="0" applyNumberFormat="1" applyFont="1" applyBorder="1" applyAlignment="1">
      <alignment horizontal="right" wrapText="1"/>
    </xf>
    <xf numFmtId="3" fontId="5" fillId="0" borderId="21" xfId="0" applyNumberFormat="1" applyFont="1" applyBorder="1" applyAlignment="1"/>
    <xf numFmtId="3" fontId="6" fillId="0" borderId="37" xfId="0" applyNumberFormat="1" applyFont="1" applyBorder="1" applyAlignment="1">
      <alignment horizontal="right" vertical="center" wrapText="1"/>
    </xf>
    <xf numFmtId="3" fontId="6" fillId="0" borderId="38" xfId="0" applyNumberFormat="1" applyFont="1" applyBorder="1" applyAlignment="1">
      <alignment horizontal="right" vertical="center"/>
    </xf>
    <xf numFmtId="3" fontId="11" fillId="0" borderId="38" xfId="0" applyNumberFormat="1" applyFont="1" applyBorder="1" applyAlignment="1">
      <alignment horizontal="right" vertical="center"/>
    </xf>
    <xf numFmtId="3" fontId="13" fillId="0" borderId="21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/>
    <xf numFmtId="3" fontId="6" fillId="0" borderId="4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1" fillId="0" borderId="21" xfId="0" applyNumberFormat="1" applyFont="1" applyBorder="1" applyAlignment="1">
      <alignment horizontal="right" vertical="center" wrapText="1"/>
    </xf>
    <xf numFmtId="0" fontId="11" fillId="0" borderId="19" xfId="0" applyFont="1" applyBorder="1"/>
    <xf numFmtId="0" fontId="35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right" vertical="center" wrapText="1"/>
    </xf>
    <xf numFmtId="3" fontId="13" fillId="0" borderId="37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3" fillId="0" borderId="23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1" fillId="0" borderId="23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</cellXfs>
  <cellStyles count="80">
    <cellStyle name="20% - 1. jelölőszín 2" xfId="1" xr:uid="{00000000-0005-0000-0000-000000000000}"/>
    <cellStyle name="20% - 2. jelölőszín 2" xfId="2" xr:uid="{00000000-0005-0000-0000-000001000000}"/>
    <cellStyle name="20% - 3. jelölőszín 2" xfId="3" xr:uid="{00000000-0005-0000-0000-000002000000}"/>
    <cellStyle name="20% - 4. jelölőszín 2" xfId="4" xr:uid="{00000000-0005-0000-0000-000003000000}"/>
    <cellStyle name="20% - 5. jelölőszín 2" xfId="5" xr:uid="{00000000-0005-0000-0000-000004000000}"/>
    <cellStyle name="20% - 6. jelölőszín 2" xfId="6" xr:uid="{00000000-0005-0000-0000-000005000000}"/>
    <cellStyle name="40% - 1. jelölőszín 2" xfId="7" xr:uid="{00000000-0005-0000-0000-000006000000}"/>
    <cellStyle name="40% - 2. jelölőszín 2" xfId="8" xr:uid="{00000000-0005-0000-0000-000007000000}"/>
    <cellStyle name="40% - 3. jelölőszín 2" xfId="9" xr:uid="{00000000-0005-0000-0000-000008000000}"/>
    <cellStyle name="40% - 4. jelölőszín 2" xfId="10" xr:uid="{00000000-0005-0000-0000-000009000000}"/>
    <cellStyle name="40% - 5. jelölőszín 2" xfId="11" xr:uid="{00000000-0005-0000-0000-00000A000000}"/>
    <cellStyle name="40% - 6. jelölőszín 2" xfId="12" xr:uid="{00000000-0005-0000-0000-00000B000000}"/>
    <cellStyle name="60% - 1. jelölőszín 2" xfId="13" xr:uid="{00000000-0005-0000-0000-00000C000000}"/>
    <cellStyle name="60% - 2. jelölőszín 2" xfId="14" xr:uid="{00000000-0005-0000-0000-00000D000000}"/>
    <cellStyle name="60% - 3. jelölőszín 2" xfId="15" xr:uid="{00000000-0005-0000-0000-00000E000000}"/>
    <cellStyle name="60% - 4. jelölőszín 2" xfId="16" xr:uid="{00000000-0005-0000-0000-00000F000000}"/>
    <cellStyle name="60% - 5. jelölőszín 2" xfId="17" xr:uid="{00000000-0005-0000-0000-000010000000}"/>
    <cellStyle name="60% - 6. jelölőszín 2" xfId="18" xr:uid="{00000000-0005-0000-0000-000011000000}"/>
    <cellStyle name="Bevitel 2" xfId="19" xr:uid="{00000000-0005-0000-0000-000012000000}"/>
    <cellStyle name="Cím 2" xfId="20" xr:uid="{00000000-0005-0000-0000-000013000000}"/>
    <cellStyle name="Címsor 1 2" xfId="21" xr:uid="{00000000-0005-0000-0000-000014000000}"/>
    <cellStyle name="Címsor 2 2" xfId="22" xr:uid="{00000000-0005-0000-0000-000015000000}"/>
    <cellStyle name="Címsor 3 2" xfId="23" xr:uid="{00000000-0005-0000-0000-000016000000}"/>
    <cellStyle name="Címsor 4 2" xfId="24" xr:uid="{00000000-0005-0000-0000-000017000000}"/>
    <cellStyle name="Ellenőrzőcella 2" xfId="25" xr:uid="{00000000-0005-0000-0000-000018000000}"/>
    <cellStyle name="Ezres 2" xfId="41" xr:uid="{00000000-0005-0000-0000-00001A000000}"/>
    <cellStyle name="Ezres 2 2" xfId="42" xr:uid="{00000000-0005-0000-0000-00001B000000}"/>
    <cellStyle name="Ezres 3" xfId="43" xr:uid="{00000000-0005-0000-0000-00001C000000}"/>
    <cellStyle name="Ezres 4" xfId="40" xr:uid="{00000000-0005-0000-0000-00001D000000}"/>
    <cellStyle name="Ezres 4 2" xfId="44" xr:uid="{00000000-0005-0000-0000-00001E000000}"/>
    <cellStyle name="Ezres 4 3" xfId="63" xr:uid="{00000000-0005-0000-0000-00001F000000}"/>
    <cellStyle name="Ezres 4 3 2" xfId="70" xr:uid="{00000000-0005-0000-0000-000020000000}"/>
    <cellStyle name="Ezres 4 3 2 2" xfId="77" xr:uid="{00000000-0005-0000-0000-000021000000}"/>
    <cellStyle name="Ezres 6" xfId="45" xr:uid="{00000000-0005-0000-0000-000022000000}"/>
    <cellStyle name="Ezres 6 2" xfId="56" xr:uid="{00000000-0005-0000-0000-000023000000}"/>
    <cellStyle name="Ezres 7 2" xfId="46" xr:uid="{00000000-0005-0000-0000-000024000000}"/>
    <cellStyle name="Ezres 7 2 2" xfId="61" xr:uid="{00000000-0005-0000-0000-000025000000}"/>
    <cellStyle name="Figyelmeztetés 2" xfId="26" xr:uid="{00000000-0005-0000-0000-000026000000}"/>
    <cellStyle name="Hivatkozott cella 2" xfId="27" xr:uid="{00000000-0005-0000-0000-000027000000}"/>
    <cellStyle name="Jegyzet 2" xfId="28" xr:uid="{00000000-0005-0000-0000-000028000000}"/>
    <cellStyle name="Jegyzet 3" xfId="38" xr:uid="{00000000-0005-0000-0000-000029000000}"/>
    <cellStyle name="Jó 2" xfId="29" xr:uid="{00000000-0005-0000-0000-00002A000000}"/>
    <cellStyle name="Kimenet 2" xfId="30" xr:uid="{00000000-0005-0000-0000-00002B000000}"/>
    <cellStyle name="Magyarázó szöveg 2" xfId="31" xr:uid="{00000000-0005-0000-0000-00002C000000}"/>
    <cellStyle name="Normál" xfId="0" builtinId="0"/>
    <cellStyle name="Normál 2" xfId="37" xr:uid="{00000000-0005-0000-0000-00002E000000}"/>
    <cellStyle name="Normál 2 2" xfId="47" xr:uid="{00000000-0005-0000-0000-00002F000000}"/>
    <cellStyle name="Normál 2 3" xfId="57" xr:uid="{00000000-0005-0000-0000-000030000000}"/>
    <cellStyle name="Normál 3" xfId="48" xr:uid="{00000000-0005-0000-0000-000031000000}"/>
    <cellStyle name="Normál 3 2" xfId="49" xr:uid="{00000000-0005-0000-0000-000032000000}"/>
    <cellStyle name="Normál 3 3 2" xfId="71" xr:uid="{00000000-0005-0000-0000-000033000000}"/>
    <cellStyle name="Normál 3 3 2 2" xfId="79" xr:uid="{00000000-0005-0000-0000-000034000000}"/>
    <cellStyle name="Normál 3 4" xfId="59" xr:uid="{00000000-0005-0000-0000-000035000000}"/>
    <cellStyle name="Normál 3 4 2" xfId="67" xr:uid="{00000000-0005-0000-0000-000036000000}"/>
    <cellStyle name="Normál 3 4 2 2" xfId="74" xr:uid="{00000000-0005-0000-0000-000037000000}"/>
    <cellStyle name="Normál 3 5" xfId="55" xr:uid="{00000000-0005-0000-0000-000038000000}"/>
    <cellStyle name="Normál 3 5 2" xfId="65" xr:uid="{00000000-0005-0000-0000-000039000000}"/>
    <cellStyle name="Normál 3 5 2 2" xfId="72" xr:uid="{00000000-0005-0000-0000-00003A000000}"/>
    <cellStyle name="Normál 4" xfId="50" xr:uid="{00000000-0005-0000-0000-00003B000000}"/>
    <cellStyle name="Normál 4 2" xfId="51" xr:uid="{00000000-0005-0000-0000-00003C000000}"/>
    <cellStyle name="Normál 4 2 2" xfId="52" xr:uid="{00000000-0005-0000-0000-00003D000000}"/>
    <cellStyle name="Normál 4 2 5" xfId="60" xr:uid="{00000000-0005-0000-0000-00003E000000}"/>
    <cellStyle name="Normál 4 2 5 2" xfId="69" xr:uid="{00000000-0005-0000-0000-00003F000000}"/>
    <cellStyle name="Normál 4 2 5 2 2" xfId="76" xr:uid="{00000000-0005-0000-0000-000040000000}"/>
    <cellStyle name="Normál 4 3" xfId="53" xr:uid="{00000000-0005-0000-0000-000041000000}"/>
    <cellStyle name="Normál 5" xfId="58" xr:uid="{00000000-0005-0000-0000-000042000000}"/>
    <cellStyle name="Normál 5 2" xfId="54" xr:uid="{00000000-0005-0000-0000-000043000000}"/>
    <cellStyle name="Normál 5 3" xfId="64" xr:uid="{00000000-0005-0000-0000-000044000000}"/>
    <cellStyle name="Normál 5 3 2" xfId="68" xr:uid="{00000000-0005-0000-0000-000045000000}"/>
    <cellStyle name="Normál 5 3 2 2" xfId="32" xr:uid="{00000000-0005-0000-0000-000046000000}"/>
    <cellStyle name="Normál 5 3 2 2 2" xfId="75" xr:uid="{00000000-0005-0000-0000-000047000000}"/>
    <cellStyle name="Normál 5 3 3" xfId="78" xr:uid="{00000000-0005-0000-0000-000048000000}"/>
    <cellStyle name="Normál 5 4" xfId="66" xr:uid="{00000000-0005-0000-0000-000049000000}"/>
    <cellStyle name="Normál 5 5" xfId="73" xr:uid="{00000000-0005-0000-0000-00004A000000}"/>
    <cellStyle name="Normál 6" xfId="39" xr:uid="{00000000-0005-0000-0000-00004B000000}"/>
    <cellStyle name="Normál 6 2" xfId="62" xr:uid="{00000000-0005-0000-0000-00004C000000}"/>
    <cellStyle name="Összesen 2" xfId="33" xr:uid="{00000000-0005-0000-0000-00004D000000}"/>
    <cellStyle name="Rossz 2" xfId="34" xr:uid="{00000000-0005-0000-0000-00004F000000}"/>
    <cellStyle name="Semleges 2" xfId="35" xr:uid="{00000000-0005-0000-0000-000050000000}"/>
    <cellStyle name="Számítás 2" xfId="36" xr:uid="{00000000-0005-0000-0000-000051000000}"/>
  </cellStyles>
  <dxfs count="0"/>
  <tableStyles count="0" defaultTableStyle="TableStyleMedium2" defaultPivotStyle="PivotStyleLight16"/>
  <colors>
    <mruColors>
      <color rgb="FFFCDBAA"/>
      <color rgb="FFF7C0AF"/>
      <color rgb="FFF39C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8"/>
  <sheetViews>
    <sheetView tabSelected="1" zoomScale="90" zoomScaleNormal="100" zoomScaleSheetLayoutView="75" workbookViewId="0"/>
  </sheetViews>
  <sheetFormatPr defaultRowHeight="12.75" x14ac:dyDescent="0.2"/>
  <cols>
    <col min="1" max="1" width="5" style="46" bestFit="1" customWidth="1"/>
    <col min="2" max="2" width="6.28515625" style="46" bestFit="1" customWidth="1"/>
    <col min="3" max="3" width="5.28515625" style="46" bestFit="1" customWidth="1"/>
    <col min="4" max="4" width="7.28515625" style="46" bestFit="1" customWidth="1"/>
    <col min="5" max="5" width="79.85546875" style="46" bestFit="1" customWidth="1"/>
    <col min="6" max="6" width="12.140625" style="46" bestFit="1" customWidth="1"/>
    <col min="7" max="7" width="12.28515625" style="46" customWidth="1"/>
    <col min="8" max="16384" width="9.140625" style="46"/>
  </cols>
  <sheetData>
    <row r="1" spans="1:7" s="50" customFormat="1" ht="15.75" x14ac:dyDescent="0.25">
      <c r="E1" s="104" t="s">
        <v>71</v>
      </c>
      <c r="F1" s="104"/>
      <c r="G1" s="104"/>
    </row>
    <row r="2" spans="1:7" s="50" customFormat="1" ht="15.75" x14ac:dyDescent="0.25">
      <c r="G2" s="64"/>
    </row>
    <row r="3" spans="1:7" s="67" customFormat="1" ht="15.75" x14ac:dyDescent="0.25">
      <c r="A3" s="109" t="s">
        <v>69</v>
      </c>
      <c r="B3" s="109"/>
      <c r="C3" s="109"/>
      <c r="D3" s="109"/>
      <c r="E3" s="109"/>
      <c r="F3" s="109"/>
      <c r="G3" s="109"/>
    </row>
    <row r="4" spans="1:7" s="67" customFormat="1" ht="15.75" x14ac:dyDescent="0.25">
      <c r="A4" s="109" t="s">
        <v>78</v>
      </c>
      <c r="B4" s="109"/>
      <c r="C4" s="109"/>
      <c r="D4" s="109"/>
      <c r="E4" s="109"/>
      <c r="F4" s="109"/>
      <c r="G4" s="109"/>
    </row>
    <row r="5" spans="1:7" s="50" customFormat="1" ht="15.75" x14ac:dyDescent="0.25">
      <c r="A5" s="105" t="s">
        <v>10</v>
      </c>
      <c r="B5" s="105"/>
      <c r="C5" s="105"/>
      <c r="D5" s="105"/>
      <c r="E5" s="105"/>
      <c r="F5" s="105"/>
      <c r="G5" s="105"/>
    </row>
    <row r="6" spans="1:7" s="50" customFormat="1" ht="16.5" thickBot="1" x14ac:dyDescent="0.3">
      <c r="A6" s="6"/>
      <c r="B6" s="6"/>
      <c r="C6" s="6"/>
      <c r="D6" s="6"/>
      <c r="E6" s="6"/>
      <c r="F6" s="6"/>
      <c r="G6" s="53" t="s">
        <v>48</v>
      </c>
    </row>
    <row r="7" spans="1:7" s="50" customFormat="1" ht="15" customHeight="1" x14ac:dyDescent="0.2">
      <c r="A7" s="38" t="s">
        <v>23</v>
      </c>
      <c r="B7" s="39" t="s">
        <v>24</v>
      </c>
      <c r="C7" s="39" t="s">
        <v>25</v>
      </c>
      <c r="D7" s="40" t="s">
        <v>26</v>
      </c>
      <c r="E7" s="40" t="s">
        <v>27</v>
      </c>
      <c r="F7" s="40" t="s">
        <v>28</v>
      </c>
      <c r="G7" s="56" t="s">
        <v>29</v>
      </c>
    </row>
    <row r="8" spans="1:7" s="50" customFormat="1" ht="15.75" customHeight="1" x14ac:dyDescent="0.2">
      <c r="A8" s="30" t="s">
        <v>11</v>
      </c>
      <c r="B8" s="31" t="s">
        <v>12</v>
      </c>
      <c r="C8" s="37" t="s">
        <v>21</v>
      </c>
      <c r="D8" s="37" t="s">
        <v>13</v>
      </c>
      <c r="E8" s="26" t="s">
        <v>0</v>
      </c>
      <c r="F8" s="1" t="s">
        <v>59</v>
      </c>
      <c r="G8" s="57" t="s">
        <v>59</v>
      </c>
    </row>
    <row r="9" spans="1:7" s="50" customFormat="1" ht="32.25" thickBot="1" x14ac:dyDescent="0.25">
      <c r="A9" s="23" t="s">
        <v>14</v>
      </c>
      <c r="B9" s="24" t="s">
        <v>14</v>
      </c>
      <c r="C9" s="25" t="s">
        <v>22</v>
      </c>
      <c r="D9" s="25" t="s">
        <v>15</v>
      </c>
      <c r="E9" s="61"/>
      <c r="F9" s="29" t="s">
        <v>9</v>
      </c>
      <c r="G9" s="55" t="s">
        <v>73</v>
      </c>
    </row>
    <row r="10" spans="1:7" s="50" customFormat="1" ht="15.75" x14ac:dyDescent="0.25">
      <c r="A10" s="65" t="s">
        <v>1</v>
      </c>
      <c r="B10" s="31"/>
      <c r="C10" s="37"/>
      <c r="D10" s="37"/>
      <c r="E10" s="62" t="s">
        <v>52</v>
      </c>
      <c r="F10" s="82"/>
      <c r="G10" s="71"/>
    </row>
    <row r="11" spans="1:7" s="50" customFormat="1" ht="15.75" x14ac:dyDescent="0.25">
      <c r="A11" s="65"/>
      <c r="B11" s="66" t="s">
        <v>1</v>
      </c>
      <c r="C11" s="13"/>
      <c r="D11" s="13"/>
      <c r="E11" s="42" t="s">
        <v>65</v>
      </c>
      <c r="F11" s="41"/>
      <c r="G11" s="72"/>
    </row>
    <row r="12" spans="1:7" s="50" customFormat="1" ht="15.75" x14ac:dyDescent="0.25">
      <c r="A12" s="65"/>
      <c r="B12" s="13"/>
      <c r="C12" s="13" t="s">
        <v>1</v>
      </c>
      <c r="D12" s="13"/>
      <c r="E12" s="22" t="s">
        <v>16</v>
      </c>
      <c r="F12" s="9"/>
      <c r="G12" s="54"/>
    </row>
    <row r="13" spans="1:7" s="50" customFormat="1" ht="15.75" x14ac:dyDescent="0.25">
      <c r="A13" s="65"/>
      <c r="B13" s="13"/>
      <c r="C13" s="13"/>
      <c r="D13" s="32" t="s">
        <v>4</v>
      </c>
      <c r="E13" s="22" t="s">
        <v>31</v>
      </c>
      <c r="F13" s="10"/>
      <c r="G13" s="58"/>
    </row>
    <row r="14" spans="1:7" s="50" customFormat="1" ht="15.75" x14ac:dyDescent="0.25">
      <c r="A14" s="65"/>
      <c r="B14" s="13"/>
      <c r="C14" s="13"/>
      <c r="D14" s="32"/>
      <c r="E14" s="21" t="s">
        <v>56</v>
      </c>
      <c r="F14" s="83">
        <v>1389421</v>
      </c>
      <c r="G14" s="73">
        <v>1389421</v>
      </c>
    </row>
    <row r="15" spans="1:7" s="2" customFormat="1" ht="15.75" x14ac:dyDescent="0.25">
      <c r="A15" s="14"/>
      <c r="B15" s="66" t="s">
        <v>2</v>
      </c>
      <c r="C15" s="13"/>
      <c r="D15" s="32"/>
      <c r="E15" s="63" t="s">
        <v>34</v>
      </c>
      <c r="F15" s="10"/>
      <c r="G15" s="58"/>
    </row>
    <row r="16" spans="1:7" s="2" customFormat="1" ht="17.100000000000001" customHeight="1" x14ac:dyDescent="0.25">
      <c r="A16" s="14"/>
      <c r="B16" s="13"/>
      <c r="C16" s="13" t="s">
        <v>1</v>
      </c>
      <c r="D16" s="13"/>
      <c r="E16" s="12" t="s">
        <v>16</v>
      </c>
      <c r="F16" s="9"/>
      <c r="G16" s="54"/>
    </row>
    <row r="17" spans="1:7" s="2" customFormat="1" ht="17.100000000000001" customHeight="1" x14ac:dyDescent="0.25">
      <c r="A17" s="14"/>
      <c r="B17" s="13"/>
      <c r="C17" s="13"/>
      <c r="D17" s="32" t="s">
        <v>1</v>
      </c>
      <c r="E17" s="12" t="s">
        <v>35</v>
      </c>
      <c r="F17" s="9"/>
      <c r="G17" s="54"/>
    </row>
    <row r="18" spans="1:7" s="2" customFormat="1" ht="17.100000000000001" customHeight="1" x14ac:dyDescent="0.25">
      <c r="A18" s="14"/>
      <c r="B18" s="13"/>
      <c r="C18" s="13"/>
      <c r="D18" s="32"/>
      <c r="E18" s="12" t="s">
        <v>36</v>
      </c>
      <c r="F18" s="9"/>
      <c r="G18" s="54"/>
    </row>
    <row r="19" spans="1:7" s="2" customFormat="1" ht="15" customHeight="1" x14ac:dyDescent="0.25">
      <c r="A19" s="14"/>
      <c r="B19" s="13"/>
      <c r="C19" s="13"/>
      <c r="D19" s="32"/>
      <c r="E19" s="12" t="s">
        <v>64</v>
      </c>
      <c r="F19" s="10"/>
      <c r="G19" s="58"/>
    </row>
    <row r="20" spans="1:7" s="3" customFormat="1" ht="15.75" x14ac:dyDescent="0.25">
      <c r="A20" s="15"/>
      <c r="B20" s="1"/>
      <c r="C20" s="1"/>
      <c r="D20" s="19"/>
      <c r="E20" s="11" t="s">
        <v>37</v>
      </c>
      <c r="F20" s="36">
        <v>5817193</v>
      </c>
      <c r="G20" s="49">
        <v>5817193</v>
      </c>
    </row>
    <row r="21" spans="1:7" s="3" customFormat="1" ht="15" customHeight="1" x14ac:dyDescent="0.25">
      <c r="A21" s="15"/>
      <c r="B21" s="1"/>
      <c r="C21" s="1"/>
      <c r="D21" s="1"/>
      <c r="E21" s="11" t="s">
        <v>38</v>
      </c>
      <c r="F21" s="36">
        <v>7674507</v>
      </c>
      <c r="G21" s="49">
        <v>7674507</v>
      </c>
    </row>
    <row r="22" spans="1:7" s="3" customFormat="1" ht="15" customHeight="1" x14ac:dyDescent="0.25">
      <c r="A22" s="15"/>
      <c r="B22" s="1"/>
      <c r="C22" s="1"/>
      <c r="D22" s="33"/>
      <c r="E22" s="11" t="s">
        <v>46</v>
      </c>
      <c r="F22" s="84">
        <v>19570</v>
      </c>
      <c r="G22" s="59">
        <v>19570</v>
      </c>
    </row>
    <row r="23" spans="1:7" s="3" customFormat="1" ht="15" customHeight="1" x14ac:dyDescent="0.25">
      <c r="A23" s="15"/>
      <c r="B23" s="1"/>
      <c r="C23" s="1"/>
      <c r="D23" s="33"/>
      <c r="E23" s="11"/>
      <c r="F23" s="36">
        <f>SUM(F20:F22)</f>
        <v>13511270</v>
      </c>
      <c r="G23" s="49">
        <f>SUM(G20:G22)</f>
        <v>13511270</v>
      </c>
    </row>
    <row r="24" spans="1:7" s="3" customFormat="1" ht="15" customHeight="1" x14ac:dyDescent="0.25">
      <c r="A24" s="15"/>
      <c r="B24" s="1"/>
      <c r="C24" s="1"/>
      <c r="D24" s="33"/>
      <c r="E24" s="11"/>
      <c r="F24" s="36"/>
      <c r="G24" s="49"/>
    </row>
    <row r="25" spans="1:7" s="2" customFormat="1" ht="17.100000000000001" customHeight="1" x14ac:dyDescent="0.25">
      <c r="A25" s="14"/>
      <c r="B25" s="13"/>
      <c r="C25" s="13"/>
      <c r="D25" s="13"/>
      <c r="E25" s="12" t="s">
        <v>66</v>
      </c>
      <c r="F25" s="10"/>
      <c r="G25" s="58"/>
    </row>
    <row r="26" spans="1:7" s="2" customFormat="1" ht="17.100000000000001" customHeight="1" x14ac:dyDescent="0.25">
      <c r="A26" s="14"/>
      <c r="B26" s="13"/>
      <c r="C26" s="13"/>
      <c r="D26" s="32"/>
      <c r="E26" s="11" t="s">
        <v>47</v>
      </c>
      <c r="F26" s="10">
        <v>6519000</v>
      </c>
      <c r="G26" s="58">
        <v>6519000</v>
      </c>
    </row>
    <row r="27" spans="1:7" s="2" customFormat="1" ht="17.100000000000001" customHeight="1" x14ac:dyDescent="0.25">
      <c r="A27" s="14"/>
      <c r="B27" s="13"/>
      <c r="C27" s="13"/>
      <c r="D27" s="32"/>
      <c r="E27" s="11" t="s">
        <v>57</v>
      </c>
      <c r="F27" s="10">
        <v>1061760</v>
      </c>
      <c r="G27" s="58">
        <v>1061760</v>
      </c>
    </row>
    <row r="28" spans="1:7" s="2" customFormat="1" ht="17.100000000000001" customHeight="1" x14ac:dyDescent="0.25">
      <c r="A28" s="14"/>
      <c r="B28" s="13"/>
      <c r="C28" s="13"/>
      <c r="D28" s="32"/>
      <c r="E28" s="68" t="s">
        <v>58</v>
      </c>
      <c r="F28" s="85">
        <v>4479000</v>
      </c>
      <c r="G28" s="74">
        <v>4479000</v>
      </c>
    </row>
    <row r="29" spans="1:7" s="2" customFormat="1" ht="15" customHeight="1" x14ac:dyDescent="0.25">
      <c r="A29" s="14"/>
      <c r="B29" s="13"/>
      <c r="C29" s="1"/>
      <c r="D29" s="33"/>
      <c r="F29" s="86">
        <f>SUM(F26:F28)</f>
        <v>12059760</v>
      </c>
      <c r="G29" s="75">
        <f>SUM(G26:G28)</f>
        <v>12059760</v>
      </c>
    </row>
    <row r="30" spans="1:7" s="2" customFormat="1" ht="15" customHeight="1" x14ac:dyDescent="0.25">
      <c r="A30" s="14"/>
      <c r="B30" s="13"/>
      <c r="C30" s="1"/>
      <c r="D30" s="33"/>
      <c r="E30" s="69" t="s">
        <v>68</v>
      </c>
      <c r="F30" s="86"/>
      <c r="G30" s="75"/>
    </row>
    <row r="31" spans="1:7" s="2" customFormat="1" ht="15" customHeight="1" x14ac:dyDescent="0.25">
      <c r="A31" s="14"/>
      <c r="B31" s="13"/>
      <c r="C31" s="1"/>
      <c r="D31" s="33"/>
      <c r="E31" s="11" t="s">
        <v>49</v>
      </c>
      <c r="F31" s="84">
        <v>990660</v>
      </c>
      <c r="G31" s="59">
        <v>990660</v>
      </c>
    </row>
    <row r="32" spans="1:7" s="2" customFormat="1" ht="15" customHeight="1" x14ac:dyDescent="0.25">
      <c r="A32" s="14"/>
      <c r="B32" s="13"/>
      <c r="C32" s="1"/>
      <c r="D32" s="33"/>
      <c r="E32" s="11"/>
      <c r="F32" s="36">
        <f>SUM(F31:F31)</f>
        <v>990660</v>
      </c>
      <c r="G32" s="49">
        <f>SUM(G31:G31)</f>
        <v>990660</v>
      </c>
    </row>
    <row r="33" spans="1:7" s="2" customFormat="1" ht="15" customHeight="1" x14ac:dyDescent="0.25">
      <c r="A33" s="14"/>
      <c r="B33" s="13"/>
      <c r="C33" s="1"/>
      <c r="D33" s="33"/>
      <c r="E33" s="11"/>
      <c r="F33" s="36"/>
      <c r="G33" s="49"/>
    </row>
    <row r="34" spans="1:7" s="2" customFormat="1" ht="15" customHeight="1" x14ac:dyDescent="0.25">
      <c r="A34" s="14"/>
      <c r="B34" s="13"/>
      <c r="C34" s="1"/>
      <c r="D34" s="33"/>
      <c r="E34" s="11"/>
      <c r="F34" s="84"/>
      <c r="G34" s="59"/>
    </row>
    <row r="35" spans="1:7" s="2" customFormat="1" ht="15" customHeight="1" x14ac:dyDescent="0.25">
      <c r="A35" s="14"/>
      <c r="B35" s="13"/>
      <c r="C35" s="13"/>
      <c r="D35" s="32"/>
      <c r="E35" s="12" t="s">
        <v>67</v>
      </c>
      <c r="F35" s="10"/>
      <c r="G35" s="58"/>
    </row>
    <row r="36" spans="1:7" s="2" customFormat="1" ht="15" customHeight="1" x14ac:dyDescent="0.25">
      <c r="A36" s="14"/>
      <c r="B36" s="1"/>
      <c r="C36" s="1"/>
      <c r="D36" s="33"/>
      <c r="E36" s="4" t="s">
        <v>39</v>
      </c>
      <c r="F36" s="36">
        <v>2270000</v>
      </c>
      <c r="G36" s="49">
        <v>2270000</v>
      </c>
    </row>
    <row r="37" spans="1:7" s="2" customFormat="1" ht="15" customHeight="1" x14ac:dyDescent="0.25">
      <c r="A37" s="14"/>
      <c r="B37" s="1"/>
      <c r="C37" s="1"/>
      <c r="D37" s="33"/>
      <c r="E37" s="4"/>
      <c r="F37" s="36"/>
      <c r="G37" s="49"/>
    </row>
    <row r="38" spans="1:7" s="2" customFormat="1" ht="15" customHeight="1" x14ac:dyDescent="0.25">
      <c r="A38" s="14"/>
      <c r="B38" s="1"/>
      <c r="C38" s="1"/>
      <c r="D38" s="33"/>
      <c r="E38" s="103" t="s">
        <v>74</v>
      </c>
      <c r="F38" s="96"/>
      <c r="G38" s="97"/>
    </row>
    <row r="39" spans="1:7" s="2" customFormat="1" ht="15" customHeight="1" x14ac:dyDescent="0.25">
      <c r="A39" s="14"/>
      <c r="B39" s="1"/>
      <c r="C39" s="1"/>
      <c r="D39" s="33"/>
      <c r="E39" s="103" t="s">
        <v>75</v>
      </c>
      <c r="F39" s="96">
        <v>0</v>
      </c>
      <c r="G39" s="97">
        <v>2596086</v>
      </c>
    </row>
    <row r="40" spans="1:7" s="2" customFormat="1" ht="15" customHeight="1" x14ac:dyDescent="0.25">
      <c r="A40" s="14"/>
      <c r="B40" s="1"/>
      <c r="C40" s="1"/>
      <c r="D40" s="33"/>
      <c r="E40" s="103"/>
      <c r="F40" s="96"/>
      <c r="G40" s="97"/>
    </row>
    <row r="41" spans="1:7" s="2" customFormat="1" ht="15" customHeight="1" x14ac:dyDescent="0.25">
      <c r="A41" s="14"/>
      <c r="B41" s="1"/>
      <c r="C41" s="1"/>
      <c r="D41" s="33"/>
      <c r="E41" s="103" t="s">
        <v>76</v>
      </c>
      <c r="F41" s="96"/>
      <c r="G41" s="97"/>
    </row>
    <row r="42" spans="1:7" s="2" customFormat="1" ht="15" customHeight="1" x14ac:dyDescent="0.25">
      <c r="A42" s="14"/>
      <c r="B42" s="1"/>
      <c r="C42" s="1"/>
      <c r="D42" s="33"/>
      <c r="E42" s="103" t="s">
        <v>77</v>
      </c>
      <c r="F42" s="96">
        <v>0</v>
      </c>
      <c r="G42" s="97">
        <v>1245410</v>
      </c>
    </row>
    <row r="43" spans="1:7" s="2" customFormat="1" ht="17.100000000000001" customHeight="1" x14ac:dyDescent="0.25">
      <c r="A43" s="14"/>
      <c r="B43" s="1"/>
      <c r="C43" s="1"/>
      <c r="D43" s="1"/>
      <c r="E43" s="47" t="s">
        <v>40</v>
      </c>
      <c r="F43" s="87">
        <f>SUM(F36,F32,F29,F23)</f>
        <v>28831690</v>
      </c>
      <c r="G43" s="60">
        <f>SUM(G36,G32,G29,G23,G39,G42)</f>
        <v>32673186</v>
      </c>
    </row>
    <row r="44" spans="1:7" s="2" customFormat="1" ht="18.95" customHeight="1" x14ac:dyDescent="0.25">
      <c r="A44" s="14"/>
      <c r="B44" s="66" t="s">
        <v>3</v>
      </c>
      <c r="C44" s="66"/>
      <c r="D44" s="13"/>
      <c r="E44" s="18" t="s">
        <v>55</v>
      </c>
      <c r="F44" s="10"/>
      <c r="G44" s="58"/>
    </row>
    <row r="45" spans="1:7" s="2" customFormat="1" ht="17.100000000000001" customHeight="1" x14ac:dyDescent="0.25">
      <c r="A45" s="14"/>
      <c r="B45" s="13"/>
      <c r="C45" s="13" t="s">
        <v>1</v>
      </c>
      <c r="D45" s="13"/>
      <c r="E45" s="22" t="s">
        <v>16</v>
      </c>
      <c r="F45" s="9"/>
      <c r="G45" s="54"/>
    </row>
    <row r="46" spans="1:7" s="2" customFormat="1" ht="17.100000000000001" customHeight="1" x14ac:dyDescent="0.25">
      <c r="A46" s="14"/>
      <c r="B46" s="13"/>
      <c r="C46" s="13"/>
      <c r="D46" s="32" t="s">
        <v>1</v>
      </c>
      <c r="E46" s="22" t="s">
        <v>35</v>
      </c>
      <c r="F46" s="9"/>
      <c r="G46" s="54"/>
    </row>
    <row r="47" spans="1:7" s="2" customFormat="1" ht="17.100000000000001" customHeight="1" x14ac:dyDescent="0.25">
      <c r="A47" s="14"/>
      <c r="B47" s="13"/>
      <c r="C47" s="13"/>
      <c r="D47" s="32"/>
      <c r="E47" s="22" t="s">
        <v>41</v>
      </c>
      <c r="F47" s="9"/>
      <c r="G47" s="54"/>
    </row>
    <row r="48" spans="1:7" s="2" customFormat="1" ht="15" customHeight="1" x14ac:dyDescent="0.25">
      <c r="A48" s="14"/>
      <c r="B48" s="13"/>
      <c r="C48" s="1"/>
      <c r="D48" s="33"/>
      <c r="E48" s="44" t="s">
        <v>42</v>
      </c>
      <c r="F48" s="88">
        <v>2260012</v>
      </c>
      <c r="G48" s="76">
        <v>2260012</v>
      </c>
    </row>
    <row r="49" spans="1:7" s="3" customFormat="1" ht="15.75" x14ac:dyDescent="0.25">
      <c r="A49" s="14"/>
      <c r="B49" s="66" t="s">
        <v>4</v>
      </c>
      <c r="C49" s="13"/>
      <c r="D49" s="13"/>
      <c r="E49" s="42" t="s">
        <v>50</v>
      </c>
      <c r="F49" s="41"/>
      <c r="G49" s="72"/>
    </row>
    <row r="50" spans="1:7" s="2" customFormat="1" ht="17.100000000000001" customHeight="1" x14ac:dyDescent="0.25">
      <c r="A50" s="14"/>
      <c r="B50" s="13"/>
      <c r="C50" s="13" t="s">
        <v>1</v>
      </c>
      <c r="D50" s="13"/>
      <c r="E50" s="22" t="s">
        <v>16</v>
      </c>
      <c r="F50" s="9"/>
      <c r="G50" s="54"/>
    </row>
    <row r="51" spans="1:7" s="2" customFormat="1" ht="17.100000000000001" customHeight="1" x14ac:dyDescent="0.25">
      <c r="A51" s="14"/>
      <c r="B51" s="13"/>
      <c r="C51" s="13"/>
      <c r="D51" s="13"/>
      <c r="E51" s="22" t="s">
        <v>35</v>
      </c>
      <c r="F51" s="10"/>
      <c r="G51" s="58"/>
    </row>
    <row r="52" spans="1:7" s="2" customFormat="1" ht="17.100000000000001" customHeight="1" x14ac:dyDescent="0.25">
      <c r="A52" s="14"/>
      <c r="B52" s="13"/>
      <c r="C52" s="13"/>
      <c r="D52" s="13"/>
      <c r="E52" s="22" t="s">
        <v>53</v>
      </c>
      <c r="F52" s="10">
        <v>1062000</v>
      </c>
      <c r="G52" s="58">
        <v>1062000</v>
      </c>
    </row>
    <row r="53" spans="1:7" s="2" customFormat="1" ht="15.75" x14ac:dyDescent="0.2">
      <c r="A53" s="16"/>
      <c r="B53" s="17"/>
      <c r="C53" s="17"/>
      <c r="D53" s="17"/>
      <c r="E53" s="51" t="s">
        <v>51</v>
      </c>
      <c r="F53" s="87">
        <f>SUM(F51:F52)</f>
        <v>1062000</v>
      </c>
      <c r="G53" s="60">
        <f>SUM(G51:G52)</f>
        <v>1062000</v>
      </c>
    </row>
    <row r="54" spans="1:7" s="2" customFormat="1" ht="15.75" x14ac:dyDescent="0.25">
      <c r="A54" s="16"/>
      <c r="B54" s="1" t="s">
        <v>5</v>
      </c>
      <c r="C54" s="17"/>
      <c r="D54" s="17"/>
      <c r="E54" s="43" t="s">
        <v>54</v>
      </c>
      <c r="F54" s="48"/>
      <c r="G54" s="93"/>
    </row>
    <row r="55" spans="1:7" s="2" customFormat="1" ht="15.75" x14ac:dyDescent="0.25">
      <c r="A55" s="16"/>
      <c r="B55" s="17"/>
      <c r="C55" s="13" t="s">
        <v>1</v>
      </c>
      <c r="D55" s="13"/>
      <c r="E55" s="22" t="s">
        <v>16</v>
      </c>
      <c r="F55" s="48"/>
      <c r="G55" s="93"/>
    </row>
    <row r="56" spans="1:7" s="2" customFormat="1" ht="15.75" x14ac:dyDescent="0.25">
      <c r="A56" s="16"/>
      <c r="B56" s="17"/>
      <c r="C56" s="13"/>
      <c r="D56" s="32" t="s">
        <v>1</v>
      </c>
      <c r="E56" s="22" t="s">
        <v>35</v>
      </c>
      <c r="F56" s="48"/>
      <c r="G56" s="93"/>
    </row>
    <row r="57" spans="1:7" s="2" customFormat="1" ht="15.75" x14ac:dyDescent="0.25">
      <c r="A57" s="16"/>
      <c r="B57" s="17"/>
      <c r="C57" s="13"/>
      <c r="D57" s="32"/>
      <c r="E57" s="22" t="s">
        <v>41</v>
      </c>
      <c r="F57" s="48"/>
      <c r="G57" s="93"/>
    </row>
    <row r="58" spans="1:7" s="99" customFormat="1" ht="15.75" x14ac:dyDescent="0.25">
      <c r="A58" s="94"/>
      <c r="B58" s="95"/>
      <c r="C58" s="95"/>
      <c r="D58" s="100"/>
      <c r="E58" s="98" t="s">
        <v>42</v>
      </c>
      <c r="F58" s="101">
        <v>0</v>
      </c>
      <c r="G58" s="102">
        <v>182618</v>
      </c>
    </row>
    <row r="59" spans="1:7" s="2" customFormat="1" ht="18.75" customHeight="1" x14ac:dyDescent="0.25">
      <c r="A59" s="14"/>
      <c r="B59" s="13" t="s">
        <v>6</v>
      </c>
      <c r="C59" s="5"/>
      <c r="D59" s="13"/>
      <c r="E59" s="20" t="s">
        <v>61</v>
      </c>
      <c r="F59" s="10"/>
      <c r="G59" s="58"/>
    </row>
    <row r="60" spans="1:7" s="2" customFormat="1" ht="17.100000000000001" customHeight="1" x14ac:dyDescent="0.25">
      <c r="A60" s="14"/>
      <c r="B60" s="13"/>
      <c r="C60" s="13" t="s">
        <v>1</v>
      </c>
      <c r="D60" s="13"/>
      <c r="E60" s="22" t="s">
        <v>16</v>
      </c>
      <c r="F60" s="9"/>
      <c r="G60" s="54"/>
    </row>
    <row r="61" spans="1:7" s="2" customFormat="1" ht="15.75" customHeight="1" x14ac:dyDescent="0.25">
      <c r="A61" s="14"/>
      <c r="B61" s="13"/>
      <c r="C61" s="13"/>
      <c r="D61" s="32" t="s">
        <v>4</v>
      </c>
      <c r="E61" s="22" t="s">
        <v>31</v>
      </c>
      <c r="F61" s="10"/>
      <c r="G61" s="58"/>
    </row>
    <row r="62" spans="1:7" s="2" customFormat="1" ht="15" customHeight="1" x14ac:dyDescent="0.25">
      <c r="A62" s="14"/>
      <c r="B62" s="13"/>
      <c r="C62" s="13"/>
      <c r="D62" s="32"/>
      <c r="E62" s="22" t="s">
        <v>43</v>
      </c>
      <c r="F62" s="10">
        <v>1746960</v>
      </c>
      <c r="G62" s="58">
        <v>1746960</v>
      </c>
    </row>
    <row r="63" spans="1:7" s="7" customFormat="1" ht="17.100000000000001" customHeight="1" x14ac:dyDescent="0.2">
      <c r="A63" s="16"/>
      <c r="B63" s="17"/>
      <c r="C63" s="17"/>
      <c r="D63" s="17"/>
      <c r="E63" s="8" t="s">
        <v>62</v>
      </c>
      <c r="F63" s="87">
        <f>SUM(F62:F62)</f>
        <v>1746960</v>
      </c>
      <c r="G63" s="60">
        <f>SUM(G62:G62)</f>
        <v>1746960</v>
      </c>
    </row>
    <row r="64" spans="1:7" s="2" customFormat="1" ht="30" customHeight="1" x14ac:dyDescent="0.25">
      <c r="A64" s="14"/>
      <c r="B64" s="1" t="s">
        <v>8</v>
      </c>
      <c r="C64" s="5"/>
      <c r="D64" s="13"/>
      <c r="E64" s="43" t="s">
        <v>60</v>
      </c>
      <c r="F64" s="10"/>
      <c r="G64" s="58"/>
    </row>
    <row r="65" spans="1:7" s="2" customFormat="1" ht="17.100000000000001" customHeight="1" x14ac:dyDescent="0.25">
      <c r="A65" s="14"/>
      <c r="B65" s="13"/>
      <c r="C65" s="13" t="s">
        <v>1</v>
      </c>
      <c r="D65" s="13"/>
      <c r="E65" s="22" t="s">
        <v>16</v>
      </c>
      <c r="F65" s="10"/>
      <c r="G65" s="58"/>
    </row>
    <row r="66" spans="1:7" s="2" customFormat="1" ht="15.75" customHeight="1" x14ac:dyDescent="0.25">
      <c r="A66" s="14"/>
      <c r="B66" s="13"/>
      <c r="C66" s="13"/>
      <c r="D66" s="32" t="s">
        <v>3</v>
      </c>
      <c r="E66" s="22" t="s">
        <v>20</v>
      </c>
      <c r="F66" s="10"/>
      <c r="G66" s="58"/>
    </row>
    <row r="67" spans="1:7" s="2" customFormat="1" ht="15.75" customHeight="1" x14ac:dyDescent="0.25">
      <c r="A67" s="14"/>
      <c r="B67" s="13"/>
      <c r="C67" s="13"/>
      <c r="D67" s="32"/>
      <c r="E67" s="22" t="s">
        <v>33</v>
      </c>
      <c r="F67" s="10">
        <v>3000000</v>
      </c>
      <c r="G67" s="58">
        <v>3000000</v>
      </c>
    </row>
    <row r="68" spans="1:7" s="2" customFormat="1" ht="15.75" customHeight="1" x14ac:dyDescent="0.25">
      <c r="A68" s="14"/>
      <c r="B68" s="13"/>
      <c r="C68" s="13"/>
      <c r="D68" s="32"/>
      <c r="E68" s="22" t="s">
        <v>70</v>
      </c>
      <c r="F68" s="10">
        <v>2500000</v>
      </c>
      <c r="G68" s="58">
        <v>2500000</v>
      </c>
    </row>
    <row r="69" spans="1:7" s="7" customFormat="1" ht="32.25" thickBot="1" x14ac:dyDescent="0.25">
      <c r="A69" s="16"/>
      <c r="B69" s="17"/>
      <c r="C69" s="17"/>
      <c r="D69" s="17"/>
      <c r="E69" s="8" t="s">
        <v>63</v>
      </c>
      <c r="F69" s="87">
        <f>SUM(F67:F68)</f>
        <v>5500000</v>
      </c>
      <c r="G69" s="60">
        <f>SUM(G67:G68)</f>
        <v>5500000</v>
      </c>
    </row>
    <row r="70" spans="1:7" s="27" customFormat="1" ht="20.100000000000001" customHeight="1" thickBot="1" x14ac:dyDescent="0.25">
      <c r="A70" s="110" t="s">
        <v>17</v>
      </c>
      <c r="B70" s="111"/>
      <c r="C70" s="111"/>
      <c r="D70" s="111"/>
      <c r="E70" s="112"/>
      <c r="F70" s="89">
        <f>SUM(F69,F63,F53,F48,F43,F14)</f>
        <v>40790083</v>
      </c>
      <c r="G70" s="77">
        <f>SUM(G69,G63,G53,G48,G43,G58,G14)</f>
        <v>44814197</v>
      </c>
    </row>
    <row r="71" spans="1:7" s="27" customFormat="1" ht="20.100000000000001" customHeight="1" thickBot="1" x14ac:dyDescent="0.25">
      <c r="A71" s="116" t="s">
        <v>19</v>
      </c>
      <c r="B71" s="117"/>
      <c r="C71" s="117"/>
      <c r="D71" s="117"/>
      <c r="E71" s="118"/>
      <c r="F71" s="90">
        <f>SUM(F76:F77)</f>
        <v>16928812</v>
      </c>
      <c r="G71" s="78">
        <f>SUM(G76:G77)</f>
        <v>16928812</v>
      </c>
    </row>
    <row r="72" spans="1:7" s="28" customFormat="1" ht="20.100000000000001" customHeight="1" x14ac:dyDescent="0.25">
      <c r="A72" s="113" t="s">
        <v>18</v>
      </c>
      <c r="B72" s="114"/>
      <c r="C72" s="114"/>
      <c r="D72" s="114"/>
      <c r="E72" s="115"/>
      <c r="F72" s="91"/>
      <c r="G72" s="79"/>
    </row>
    <row r="73" spans="1:7" s="7" customFormat="1" ht="18.75" customHeight="1" x14ac:dyDescent="0.2">
      <c r="A73" s="15" t="s">
        <v>2</v>
      </c>
      <c r="B73" s="17"/>
      <c r="C73" s="17"/>
      <c r="D73" s="17"/>
      <c r="E73" s="34" t="s">
        <v>32</v>
      </c>
      <c r="F73" s="92"/>
      <c r="G73" s="80"/>
    </row>
    <row r="74" spans="1:7" s="7" customFormat="1" ht="14.25" customHeight="1" x14ac:dyDescent="0.2">
      <c r="A74" s="15"/>
      <c r="B74" s="1" t="s">
        <v>1</v>
      </c>
      <c r="C74" s="1"/>
      <c r="D74" s="1"/>
      <c r="E74" s="4" t="s">
        <v>44</v>
      </c>
      <c r="F74" s="92"/>
      <c r="G74" s="80"/>
    </row>
    <row r="75" spans="1:7" s="7" customFormat="1" ht="15.75" customHeight="1" x14ac:dyDescent="0.2">
      <c r="A75" s="15"/>
      <c r="B75" s="1"/>
      <c r="C75" s="1" t="s">
        <v>1</v>
      </c>
      <c r="D75" s="1"/>
      <c r="E75" s="4" t="s">
        <v>45</v>
      </c>
      <c r="F75" s="92"/>
      <c r="G75" s="80"/>
    </row>
    <row r="76" spans="1:7" s="7" customFormat="1" ht="15" customHeight="1" x14ac:dyDescent="0.2">
      <c r="A76" s="15"/>
      <c r="B76" s="1"/>
      <c r="C76" s="1"/>
      <c r="D76" s="1" t="s">
        <v>1</v>
      </c>
      <c r="E76" s="4" t="s">
        <v>30</v>
      </c>
      <c r="F76" s="35">
        <v>15723705</v>
      </c>
      <c r="G76" s="81">
        <v>15723705</v>
      </c>
    </row>
    <row r="77" spans="1:7" s="7" customFormat="1" ht="15" customHeight="1" thickBot="1" x14ac:dyDescent="0.25">
      <c r="A77" s="45"/>
      <c r="B77" s="29"/>
      <c r="C77" s="29"/>
      <c r="D77" s="29" t="s">
        <v>2</v>
      </c>
      <c r="E77" s="70" t="s">
        <v>72</v>
      </c>
      <c r="F77" s="35">
        <v>1205107</v>
      </c>
      <c r="G77" s="81">
        <v>1205107</v>
      </c>
    </row>
    <row r="78" spans="1:7" s="52" customFormat="1" ht="20.100000000000001" customHeight="1" thickBot="1" x14ac:dyDescent="0.25">
      <c r="A78" s="106" t="s">
        <v>7</v>
      </c>
      <c r="B78" s="107"/>
      <c r="C78" s="107"/>
      <c r="D78" s="107"/>
      <c r="E78" s="108"/>
      <c r="F78" s="89">
        <f>SUM(F70,F71)</f>
        <v>57718895</v>
      </c>
      <c r="G78" s="77">
        <f>SUM(G70,G71)</f>
        <v>61743009</v>
      </c>
    </row>
  </sheetData>
  <mergeCells count="8">
    <mergeCell ref="E1:G1"/>
    <mergeCell ref="A5:G5"/>
    <mergeCell ref="A78:E78"/>
    <mergeCell ref="A3:G3"/>
    <mergeCell ref="A4:G4"/>
    <mergeCell ref="A70:E70"/>
    <mergeCell ref="A72:E72"/>
    <mergeCell ref="A71:E71"/>
  </mergeCells>
  <phoneticPr fontId="10" type="noConversion"/>
  <pageMargins left="0.57999999999999996" right="0.3" top="0.62" bottom="0.84" header="0.38" footer="0.19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mell.</vt:lpstr>
    </vt:vector>
  </TitlesOfParts>
  <Company>Kolontár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</dc:creator>
  <cp:lastModifiedBy>Acer7</cp:lastModifiedBy>
  <cp:lastPrinted>2021-06-23T08:10:00Z</cp:lastPrinted>
  <dcterms:created xsi:type="dcterms:W3CDTF">2007-11-03T19:26:25Z</dcterms:created>
  <dcterms:modified xsi:type="dcterms:W3CDTF">2021-06-23T09:43:28Z</dcterms:modified>
</cp:coreProperties>
</file>