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7\Documents\Költségvetés, zárszámadás, mérlegalátámasztás, SZMSZ\Költségvetés\2021. évi\Dabrony\03. Módosítás - június\"/>
    </mc:Choice>
  </mc:AlternateContent>
  <xr:revisionPtr revIDLastSave="0" documentId="13_ncr:1_{E0A67EF6-4A3D-43A2-A88D-8DD79B60EC88}" xr6:coauthVersionLast="47" xr6:coauthVersionMax="47" xr10:uidLastSave="{00000000-0000-0000-0000-000000000000}"/>
  <bookViews>
    <workbookView xWindow="-120" yWindow="-120" windowWidth="29040" windowHeight="15840" xr2:uid="{24BF13E4-3D65-4795-AE2B-D71D08221B8D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" i="1" l="1"/>
  <c r="F114" i="1"/>
  <c r="G109" i="1"/>
  <c r="F109" i="1"/>
  <c r="G104" i="1"/>
  <c r="F104" i="1"/>
  <c r="G91" i="1"/>
  <c r="F91" i="1"/>
  <c r="G85" i="1"/>
  <c r="F85" i="1"/>
  <c r="G79" i="1"/>
  <c r="F79" i="1"/>
  <c r="G73" i="1"/>
  <c r="F73" i="1"/>
  <c r="G67" i="1"/>
  <c r="F67" i="1"/>
  <c r="G56" i="1"/>
  <c r="F56" i="1"/>
  <c r="G41" i="1"/>
  <c r="F41" i="1"/>
  <c r="G34" i="1"/>
  <c r="F34" i="1"/>
  <c r="G19" i="1"/>
  <c r="F19" i="1"/>
  <c r="F110" i="1" l="1"/>
  <c r="F115" i="1" s="1"/>
  <c r="G110" i="1"/>
  <c r="G115" i="1" s="1"/>
</calcChain>
</file>

<file path=xl/sharedStrings.xml><?xml version="1.0" encoding="utf-8"?>
<sst xmlns="http://schemas.openxmlformats.org/spreadsheetml/2006/main" count="222" uniqueCount="99">
  <si>
    <t>2. melléklet</t>
  </si>
  <si>
    <t>Dabrony Község Önkormányzata 2021. évi költségvetéséről szóló</t>
  </si>
  <si>
    <t xml:space="preserve"> 3/2021. (II.16.) önkormányzati rendelethez</t>
  </si>
  <si>
    <t>K I A D Á S O K</t>
  </si>
  <si>
    <t>forintban</t>
  </si>
  <si>
    <t>A</t>
  </si>
  <si>
    <t>B</t>
  </si>
  <si>
    <t>C</t>
  </si>
  <si>
    <t>D</t>
  </si>
  <si>
    <t>E</t>
  </si>
  <si>
    <t>F</t>
  </si>
  <si>
    <t>G</t>
  </si>
  <si>
    <t>Cím-szám</t>
  </si>
  <si>
    <t>Al-cím szám</t>
  </si>
  <si>
    <t>Előir. csop.</t>
  </si>
  <si>
    <t>Kie-melt előir.</t>
  </si>
  <si>
    <t>KIADÁS MEGNEVEZÉSE</t>
  </si>
  <si>
    <t>2021. évi</t>
  </si>
  <si>
    <t>előirányzat</t>
  </si>
  <si>
    <t>előirányzat módosítás</t>
  </si>
  <si>
    <t>1.</t>
  </si>
  <si>
    <t>Dabrony Község Önkormányzata</t>
  </si>
  <si>
    <t xml:space="preserve"> </t>
  </si>
  <si>
    <r>
      <t xml:space="preserve">Önkormányzatok és önk. hivatalok jogalkotó és általános igazgatási tev. </t>
    </r>
    <r>
      <rPr>
        <sz val="12"/>
        <rFont val="Times New Roman"/>
        <family val="1"/>
        <charset val="238"/>
      </rPr>
      <t>011130</t>
    </r>
  </si>
  <si>
    <t>Működési költségvetés</t>
  </si>
  <si>
    <t>Személyi juttatások</t>
  </si>
  <si>
    <t>2.</t>
  </si>
  <si>
    <t>Munkaadókat terhelő járulékok és szoc. hozzájárulási adó</t>
  </si>
  <si>
    <t>3.</t>
  </si>
  <si>
    <t>Dologi kiadások</t>
  </si>
  <si>
    <t>5.</t>
  </si>
  <si>
    <t>Egyéb működési célú kiadások</t>
  </si>
  <si>
    <t xml:space="preserve"> b) tartalék</t>
  </si>
  <si>
    <t>9.</t>
  </si>
  <si>
    <t>Tervezett átlagos állományi létszám</t>
  </si>
  <si>
    <t>6 fő</t>
  </si>
  <si>
    <t>Önkormányzatok és önk. hivatalok jogalkotó és általános igazgatási tev. összesen:</t>
  </si>
  <si>
    <r>
      <t xml:space="preserve">Köztemető-fenntartás és -működtetés </t>
    </r>
    <r>
      <rPr>
        <sz val="12"/>
        <rFont val="Times New Roman"/>
        <family val="1"/>
        <charset val="238"/>
      </rPr>
      <t>013320</t>
    </r>
  </si>
  <si>
    <r>
      <t xml:space="preserve">Önkormányzatok elszámolásai a központi költségvetéssel </t>
    </r>
    <r>
      <rPr>
        <sz val="12"/>
        <rFont val="Times New Roman"/>
        <family val="1"/>
        <charset val="238"/>
      </rPr>
      <t>018010</t>
    </r>
  </si>
  <si>
    <t xml:space="preserve"> a) Egyéb működési célú kiadások</t>
  </si>
  <si>
    <t xml:space="preserve">  aa) 2020. évi beszámoló alapján visszafizetési kötelezettség</t>
  </si>
  <si>
    <t>4.</t>
  </si>
  <si>
    <r>
      <t xml:space="preserve">Támogatási célú finanszírozási műveletek </t>
    </r>
    <r>
      <rPr>
        <sz val="12"/>
        <rFont val="Times New Roman"/>
        <family val="1"/>
        <charset val="238"/>
      </rPr>
      <t>018030</t>
    </r>
  </si>
  <si>
    <t xml:space="preserve"> a) Somló-környéki Többcélú Kistérségi Társulás</t>
  </si>
  <si>
    <t xml:space="preserve"> b) Devecseri Központi Háziorvosi Ügyeletet Fenntartó Társulás</t>
  </si>
  <si>
    <t xml:space="preserve"> c) SMB Leader</t>
  </si>
  <si>
    <t xml:space="preserve"> d) Bursa támogatás</t>
  </si>
  <si>
    <t>Támogatási célú finanszírozási műveletek összesen:</t>
  </si>
  <si>
    <r>
      <t xml:space="preserve">Hosszabb időtartamú közfoglalkoztatás </t>
    </r>
    <r>
      <rPr>
        <sz val="12"/>
        <rFont val="Times New Roman"/>
        <family val="1"/>
        <charset val="238"/>
      </rPr>
      <t>041233</t>
    </r>
  </si>
  <si>
    <t>2 fő</t>
  </si>
  <si>
    <t>Hosszabb időtartamú közfoglalkoztatás összesen:</t>
  </si>
  <si>
    <t>6.</t>
  </si>
  <si>
    <r>
      <t xml:space="preserve">Közutak, hidak, alagutak üzemeltetése, fenntartása </t>
    </r>
    <r>
      <rPr>
        <sz val="12"/>
        <rFont val="Times New Roman"/>
        <family val="1"/>
        <charset val="238"/>
      </rPr>
      <t>045160</t>
    </r>
  </si>
  <si>
    <t>7.</t>
  </si>
  <si>
    <r>
      <t xml:space="preserve">Településfejlesztési projektek és támogatásuk </t>
    </r>
    <r>
      <rPr>
        <sz val="12"/>
        <rFont val="Times New Roman"/>
        <family val="1"/>
        <charset val="238"/>
      </rPr>
      <t>062020</t>
    </r>
  </si>
  <si>
    <t>Felhalmozási költségvetés</t>
  </si>
  <si>
    <t>Beruházások</t>
  </si>
  <si>
    <t xml:space="preserve"> a) MFP - Közterületi játszótér fejlesztése</t>
  </si>
  <si>
    <t>8.</t>
  </si>
  <si>
    <r>
      <t xml:space="preserve">Közvilágítás </t>
    </r>
    <r>
      <rPr>
        <sz val="12"/>
        <rFont val="Times New Roman"/>
        <family val="1"/>
        <charset val="238"/>
      </rPr>
      <t>064010</t>
    </r>
  </si>
  <si>
    <r>
      <t xml:space="preserve">Zöldterület-kezelés </t>
    </r>
    <r>
      <rPr>
        <sz val="12"/>
        <rFont val="Times New Roman"/>
        <family val="1"/>
        <charset val="238"/>
      </rPr>
      <t>066010</t>
    </r>
  </si>
  <si>
    <t>Zöldterület-kezelés összesen:</t>
  </si>
  <si>
    <t>10.</t>
  </si>
  <si>
    <r>
      <t xml:space="preserve">Város-, községgazdálkodási egyéb szolgáltatások </t>
    </r>
    <r>
      <rPr>
        <sz val="12"/>
        <rFont val="Times New Roman"/>
        <family val="1"/>
        <charset val="238"/>
      </rPr>
      <t>066020</t>
    </r>
  </si>
  <si>
    <t xml:space="preserve"> a) településrendezési eszközök felülvizsgálata</t>
  </si>
  <si>
    <t xml:space="preserve"> b) kamerarendszer bővítése</t>
  </si>
  <si>
    <t>1 fő</t>
  </si>
  <si>
    <t>Város-, községgazdálkodási egyéb szolgáltatások összesen:</t>
  </si>
  <si>
    <t>11.</t>
  </si>
  <si>
    <r>
      <t xml:space="preserve">Könyvtári szolgáltatás </t>
    </r>
    <r>
      <rPr>
        <sz val="12"/>
        <rFont val="Times New Roman"/>
        <family val="1"/>
        <charset val="238"/>
      </rPr>
      <t>082044</t>
    </r>
  </si>
  <si>
    <t>Könyvtári szolgáltatás összesen:</t>
  </si>
  <si>
    <t>12.</t>
  </si>
  <si>
    <r>
      <t xml:space="preserve">Közművelődés- hagyományos közösségi értékek gondozása </t>
    </r>
    <r>
      <rPr>
        <sz val="12"/>
        <rFont val="Times New Roman"/>
        <family val="1"/>
        <charset val="238"/>
      </rPr>
      <t>082092</t>
    </r>
  </si>
  <si>
    <t>Közművelődés- hagyományos közösségi értékek gondozása összesen:</t>
  </si>
  <si>
    <t>13.</t>
  </si>
  <si>
    <r>
      <t xml:space="preserve">Civil szervezetek működési támogatása </t>
    </r>
    <r>
      <rPr>
        <sz val="12"/>
        <rFont val="Times New Roman"/>
        <family val="1"/>
        <charset val="238"/>
      </rPr>
      <t>084031</t>
    </r>
  </si>
  <si>
    <t xml:space="preserve"> a) Dabronyi Polgárőr Egyesület</t>
  </si>
  <si>
    <t xml:space="preserve"> a) Magyar Fogyatékosok Lovas Sportszövetség Egyesület</t>
  </si>
  <si>
    <t>Civil szervezetek működési támogatása összesen:</t>
  </si>
  <si>
    <t>14.</t>
  </si>
  <si>
    <r>
      <t xml:space="preserve">Óvodai nevelés, ellátás működési feladatok </t>
    </r>
    <r>
      <rPr>
        <sz val="12"/>
        <rFont val="Times New Roman"/>
        <family val="1"/>
        <charset val="238"/>
      </rPr>
      <t>091140</t>
    </r>
  </si>
  <si>
    <t>Óvodai nevelés, ellátás működési feladatok összesen:</t>
  </si>
  <si>
    <t>15.</t>
  </si>
  <si>
    <r>
      <t xml:space="preserve">Intézményen kívüli gyermekétkeztetés </t>
    </r>
    <r>
      <rPr>
        <sz val="12"/>
        <rFont val="Times New Roman"/>
        <family val="1"/>
        <charset val="238"/>
      </rPr>
      <t>104037</t>
    </r>
  </si>
  <si>
    <t>16.</t>
  </si>
  <si>
    <r>
      <t xml:space="preserve">Szociális étkeztetés szociális konyhán </t>
    </r>
    <r>
      <rPr>
        <sz val="12"/>
        <rFont val="Times New Roman"/>
        <family val="1"/>
        <charset val="238"/>
      </rPr>
      <t>107051</t>
    </r>
  </si>
  <si>
    <t>17.</t>
  </si>
  <si>
    <r>
      <t xml:space="preserve">Falugondnoki, tanyagondnoki szolgáltatás </t>
    </r>
    <r>
      <rPr>
        <sz val="12"/>
        <rFont val="Times New Roman"/>
        <family val="1"/>
        <charset val="238"/>
      </rPr>
      <t>107055</t>
    </r>
  </si>
  <si>
    <t>Falugondnoki, tanyagondnoki szolgáltatás összesen:</t>
  </si>
  <si>
    <t>18.</t>
  </si>
  <si>
    <r>
      <t xml:space="preserve">Egyéb szociális pénzbeli és természetbeni ellátások, támogatások </t>
    </r>
    <r>
      <rPr>
        <sz val="12"/>
        <rFont val="Times New Roman"/>
        <family val="1"/>
        <charset val="238"/>
      </rPr>
      <t>107060</t>
    </r>
  </si>
  <si>
    <t>Ellátottak pénzbeli juttatásai</t>
  </si>
  <si>
    <t>Egyéb szociális pénzbeli és természetbeni ellátások, támogatások összesen:</t>
  </si>
  <si>
    <t>Tárgyévi költségvetési kiadások összesen:</t>
  </si>
  <si>
    <t>Finanszírozási kiadások</t>
  </si>
  <si>
    <t>Belföldi finanszírozás kiadásai</t>
  </si>
  <si>
    <t>Államháztartáson belüli megelőlegezések visszafizetése</t>
  </si>
  <si>
    <t>Tárgyévi finanszírozási kiadások összesen:</t>
  </si>
  <si>
    <t>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</si>
</sst>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3" fontId="2" fillId="0" borderId="6" xfId="0" applyNumberFormat="1" applyFont="1" applyBorder="1" applyAlignment="1">
      <alignment horizontal="right" wrapText="1"/>
    </xf>
    <xf numFmtId="3" fontId="2" fillId="0" borderId="8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6" xfId="0" applyFont="1" applyBorder="1" applyAlignment="1">
      <alignment horizontal="justify" wrapText="1"/>
    </xf>
    <xf numFmtId="3" fontId="4" fillId="0" borderId="6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top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0" fontId="2" fillId="0" borderId="0" xfId="0" applyFont="1"/>
    <xf numFmtId="0" fontId="4" fillId="0" borderId="17" xfId="0" applyFont="1" applyBorder="1"/>
    <xf numFmtId="3" fontId="2" fillId="0" borderId="17" xfId="0" applyNumberFormat="1" applyFont="1" applyBorder="1" applyAlignment="1">
      <alignment horizontal="right" wrapText="1"/>
    </xf>
    <xf numFmtId="3" fontId="2" fillId="0" borderId="18" xfId="0" applyNumberFormat="1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9" xfId="0" applyFont="1" applyBorder="1"/>
    <xf numFmtId="3" fontId="7" fillId="0" borderId="17" xfId="0" applyNumberFormat="1" applyFont="1" applyBorder="1" applyAlignment="1">
      <alignment horizontal="right" wrapText="1"/>
    </xf>
    <xf numFmtId="3" fontId="7" fillId="0" borderId="18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justify" vertical="top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/>
    <xf numFmtId="0" fontId="4" fillId="0" borderId="17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6" xfId="0" applyFont="1" applyBorder="1" applyAlignment="1">
      <alignment horizontal="justify" wrapText="1"/>
    </xf>
    <xf numFmtId="3" fontId="6" fillId="0" borderId="6" xfId="0" applyNumberFormat="1" applyFont="1" applyBorder="1" applyAlignment="1">
      <alignment horizontal="right" wrapText="1"/>
    </xf>
    <xf numFmtId="3" fontId="6" fillId="0" borderId="8" xfId="0" applyNumberFormat="1" applyFont="1" applyBorder="1" applyAlignment="1">
      <alignment horizontal="right" wrapText="1"/>
    </xf>
    <xf numFmtId="3" fontId="4" fillId="0" borderId="17" xfId="0" applyNumberFormat="1" applyFont="1" applyBorder="1" applyAlignment="1">
      <alignment horizontal="right" wrapText="1"/>
    </xf>
    <xf numFmtId="3" fontId="4" fillId="0" borderId="18" xfId="0" applyNumberFormat="1" applyFont="1" applyBorder="1" applyAlignment="1">
      <alignment horizontal="right" wrapText="1"/>
    </xf>
    <xf numFmtId="0" fontId="7" fillId="0" borderId="20" xfId="0" applyFont="1" applyBorder="1"/>
    <xf numFmtId="3" fontId="7" fillId="0" borderId="15" xfId="0" applyNumberFormat="1" applyFont="1" applyBorder="1" applyAlignment="1">
      <alignment horizontal="right" wrapText="1"/>
    </xf>
    <xf numFmtId="3" fontId="7" fillId="0" borderId="21" xfId="0" applyNumberFormat="1" applyFont="1" applyBorder="1" applyAlignment="1">
      <alignment horizontal="right" wrapText="1"/>
    </xf>
    <xf numFmtId="0" fontId="4" fillId="0" borderId="6" xfId="0" applyFont="1" applyBorder="1" applyAlignment="1">
      <alignment wrapText="1"/>
    </xf>
    <xf numFmtId="0" fontId="2" fillId="0" borderId="15" xfId="0" applyFont="1" applyBorder="1"/>
    <xf numFmtId="3" fontId="2" fillId="0" borderId="15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 wrapText="1"/>
    </xf>
    <xf numFmtId="0" fontId="2" fillId="0" borderId="20" xfId="0" applyFont="1" applyBorder="1"/>
    <xf numFmtId="0" fontId="2" fillId="0" borderId="0" xfId="0" applyFont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0" xfId="0" applyFont="1"/>
    <xf numFmtId="0" fontId="7" fillId="0" borderId="15" xfId="0" applyFont="1" applyBorder="1" applyAlignment="1">
      <alignment wrapText="1"/>
    </xf>
    <xf numFmtId="3" fontId="7" fillId="0" borderId="16" xfId="0" applyNumberFormat="1" applyFont="1" applyBorder="1" applyAlignment="1">
      <alignment horizontal="right" wrapText="1"/>
    </xf>
    <xf numFmtId="0" fontId="2" fillId="0" borderId="22" xfId="0" applyFont="1" applyBorder="1" applyAlignment="1">
      <alignment wrapText="1"/>
    </xf>
    <xf numFmtId="3" fontId="2" fillId="0" borderId="22" xfId="0" applyNumberFormat="1" applyFont="1" applyBorder="1" applyAlignment="1">
      <alignment horizontal="right" wrapText="1"/>
    </xf>
    <xf numFmtId="3" fontId="2" fillId="0" borderId="23" xfId="0" applyNumberFormat="1" applyFont="1" applyBorder="1" applyAlignment="1">
      <alignment horizontal="right" wrapText="1"/>
    </xf>
    <xf numFmtId="0" fontId="4" fillId="0" borderId="0" xfId="0" applyFont="1"/>
    <xf numFmtId="0" fontId="4" fillId="0" borderId="1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4" fillId="0" borderId="17" xfId="0" applyFont="1" applyBorder="1" applyAlignment="1">
      <alignment horizontal="justify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7" fillId="0" borderId="15" xfId="0" applyFont="1" applyBorder="1"/>
    <xf numFmtId="3" fontId="7" fillId="0" borderId="22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right" wrapText="1"/>
    </xf>
    <xf numFmtId="0" fontId="4" fillId="0" borderId="2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3" fontId="2" fillId="0" borderId="28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0" fontId="10" fillId="0" borderId="0" xfId="0" applyFont="1"/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F3D5F-C959-4AF8-83D2-10E48DA24D7E}">
  <dimension ref="A1:G115"/>
  <sheetViews>
    <sheetView tabSelected="1" workbookViewId="0"/>
  </sheetViews>
  <sheetFormatPr defaultRowHeight="15" x14ac:dyDescent="0.25"/>
  <cols>
    <col min="1" max="1" width="5.7109375" style="120" customWidth="1"/>
    <col min="2" max="2" width="6.140625" style="120" customWidth="1"/>
    <col min="3" max="3" width="5.5703125" style="120" customWidth="1"/>
    <col min="4" max="4" width="6" style="120" customWidth="1"/>
    <col min="5" max="5" width="74.85546875" style="120" bestFit="1" customWidth="1"/>
    <col min="6" max="6" width="12.140625" style="120" bestFit="1" customWidth="1"/>
    <col min="7" max="7" width="12.28515625" style="120" customWidth="1"/>
  </cols>
  <sheetData>
    <row r="1" spans="1:7" ht="15.75" x14ac:dyDescent="0.25">
      <c r="A1" s="1"/>
      <c r="B1" s="1"/>
      <c r="C1" s="1"/>
      <c r="D1" s="1"/>
      <c r="E1" s="1"/>
      <c r="F1" s="1"/>
      <c r="G1" s="2" t="s">
        <v>0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29" t="s">
        <v>1</v>
      </c>
      <c r="B3" s="129"/>
      <c r="C3" s="129"/>
      <c r="D3" s="129"/>
      <c r="E3" s="129"/>
      <c r="F3" s="129"/>
      <c r="G3" s="129"/>
    </row>
    <row r="4" spans="1:7" ht="15.75" x14ac:dyDescent="0.25">
      <c r="A4" s="129" t="s">
        <v>2</v>
      </c>
      <c r="B4" s="129"/>
      <c r="C4" s="129"/>
      <c r="D4" s="129"/>
      <c r="E4" s="129"/>
      <c r="F4" s="129"/>
      <c r="G4" s="129"/>
    </row>
    <row r="5" spans="1:7" ht="15.75" x14ac:dyDescent="0.25">
      <c r="A5" s="130" t="s">
        <v>3</v>
      </c>
      <c r="B5" s="130"/>
      <c r="C5" s="130"/>
      <c r="D5" s="130"/>
      <c r="E5" s="130"/>
      <c r="F5" s="130"/>
      <c r="G5" s="130"/>
    </row>
    <row r="6" spans="1:7" ht="16.5" thickBot="1" x14ac:dyDescent="0.3">
      <c r="A6" s="3"/>
      <c r="B6" s="3"/>
      <c r="C6" s="3"/>
      <c r="D6" s="3"/>
      <c r="E6" s="3"/>
      <c r="F6" s="3"/>
      <c r="G6" s="4" t="s">
        <v>4</v>
      </c>
    </row>
    <row r="7" spans="1:7" x14ac:dyDescent="0.25">
      <c r="A7" s="5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7" t="s">
        <v>11</v>
      </c>
    </row>
    <row r="8" spans="1:7" ht="15.75" x14ac:dyDescent="0.25">
      <c r="A8" s="131" t="s">
        <v>12</v>
      </c>
      <c r="B8" s="133" t="s">
        <v>13</v>
      </c>
      <c r="C8" s="133" t="s">
        <v>14</v>
      </c>
      <c r="D8" s="133" t="s">
        <v>15</v>
      </c>
      <c r="E8" s="8" t="s">
        <v>16</v>
      </c>
      <c r="F8" s="9" t="s">
        <v>17</v>
      </c>
      <c r="G8" s="10" t="s">
        <v>17</v>
      </c>
    </row>
    <row r="9" spans="1:7" ht="32.25" thickBot="1" x14ac:dyDescent="0.3">
      <c r="A9" s="132"/>
      <c r="B9" s="134"/>
      <c r="C9" s="134"/>
      <c r="D9" s="134"/>
      <c r="E9" s="11"/>
      <c r="F9" s="12" t="s">
        <v>18</v>
      </c>
      <c r="G9" s="13" t="s">
        <v>19</v>
      </c>
    </row>
    <row r="10" spans="1:7" ht="15.75" x14ac:dyDescent="0.25">
      <c r="A10" s="14" t="s">
        <v>20</v>
      </c>
      <c r="B10" s="15"/>
      <c r="C10" s="15"/>
      <c r="D10" s="15"/>
      <c r="E10" s="16" t="s">
        <v>21</v>
      </c>
      <c r="F10" s="17" t="s">
        <v>22</v>
      </c>
      <c r="G10" s="18" t="s">
        <v>22</v>
      </c>
    </row>
    <row r="11" spans="1:7" ht="31.5" x14ac:dyDescent="0.25">
      <c r="A11" s="19"/>
      <c r="B11" s="20" t="s">
        <v>20</v>
      </c>
      <c r="C11" s="15"/>
      <c r="D11" s="15"/>
      <c r="E11" s="21" t="s">
        <v>23</v>
      </c>
      <c r="F11" s="17"/>
      <c r="G11" s="18"/>
    </row>
    <row r="12" spans="1:7" ht="15.75" x14ac:dyDescent="0.25">
      <c r="A12" s="19"/>
      <c r="B12" s="15"/>
      <c r="C12" s="15" t="s">
        <v>20</v>
      </c>
      <c r="D12" s="15"/>
      <c r="E12" s="22" t="s">
        <v>24</v>
      </c>
      <c r="F12" s="17"/>
      <c r="G12" s="18"/>
    </row>
    <row r="13" spans="1:7" ht="15.75" x14ac:dyDescent="0.25">
      <c r="A13" s="19"/>
      <c r="B13" s="15"/>
      <c r="C13" s="23"/>
      <c r="D13" s="23" t="s">
        <v>20</v>
      </c>
      <c r="E13" s="24" t="s">
        <v>25</v>
      </c>
      <c r="F13" s="25">
        <v>6840160</v>
      </c>
      <c r="G13" s="26">
        <v>6840160</v>
      </c>
    </row>
    <row r="14" spans="1:7" ht="15.75" x14ac:dyDescent="0.25">
      <c r="A14" s="27"/>
      <c r="B14" s="9"/>
      <c r="C14" s="28"/>
      <c r="D14" s="28" t="s">
        <v>26</v>
      </c>
      <c r="E14" s="29" t="s">
        <v>27</v>
      </c>
      <c r="F14" s="30">
        <v>1060225</v>
      </c>
      <c r="G14" s="31">
        <v>1060225</v>
      </c>
    </row>
    <row r="15" spans="1:7" ht="15.75" x14ac:dyDescent="0.25">
      <c r="A15" s="32"/>
      <c r="B15" s="33"/>
      <c r="C15" s="34"/>
      <c r="D15" s="34" t="s">
        <v>28</v>
      </c>
      <c r="E15" s="35" t="s">
        <v>29</v>
      </c>
      <c r="F15" s="36">
        <v>2788001</v>
      </c>
      <c r="G15" s="37">
        <v>3620501</v>
      </c>
    </row>
    <row r="16" spans="1:7" ht="15.75" x14ac:dyDescent="0.25">
      <c r="A16" s="27"/>
      <c r="B16" s="9"/>
      <c r="C16" s="28"/>
      <c r="D16" s="28" t="s">
        <v>30</v>
      </c>
      <c r="E16" s="29" t="s">
        <v>31</v>
      </c>
      <c r="F16" s="30"/>
      <c r="G16" s="31"/>
    </row>
    <row r="17" spans="1:7" ht="15.75" x14ac:dyDescent="0.25">
      <c r="A17" s="32"/>
      <c r="B17" s="33"/>
      <c r="C17" s="34"/>
      <c r="D17" s="34"/>
      <c r="E17" s="35" t="s">
        <v>32</v>
      </c>
      <c r="F17" s="36">
        <v>7578408</v>
      </c>
      <c r="G17" s="37">
        <v>9533726</v>
      </c>
    </row>
    <row r="18" spans="1:7" ht="15.75" x14ac:dyDescent="0.25">
      <c r="A18" s="27"/>
      <c r="B18" s="9"/>
      <c r="C18" s="28"/>
      <c r="D18" s="28" t="s">
        <v>33</v>
      </c>
      <c r="E18" s="29" t="s">
        <v>34</v>
      </c>
      <c r="F18" s="30" t="s">
        <v>35</v>
      </c>
      <c r="G18" s="31" t="s">
        <v>35</v>
      </c>
    </row>
    <row r="19" spans="1:7" ht="31.5" x14ac:dyDescent="0.25">
      <c r="A19" s="38"/>
      <c r="B19" s="39"/>
      <c r="C19" s="39"/>
      <c r="D19" s="39"/>
      <c r="E19" s="40" t="s">
        <v>36</v>
      </c>
      <c r="F19" s="41">
        <f>SUM(F13:F17)</f>
        <v>18266794</v>
      </c>
      <c r="G19" s="42">
        <f>SUM(G13:G17)</f>
        <v>21054612</v>
      </c>
    </row>
    <row r="20" spans="1:7" ht="15.75" x14ac:dyDescent="0.25">
      <c r="A20" s="19"/>
      <c r="B20" s="15" t="s">
        <v>26</v>
      </c>
      <c r="C20" s="15"/>
      <c r="D20" s="15"/>
      <c r="E20" s="43" t="s">
        <v>37</v>
      </c>
      <c r="F20" s="25"/>
      <c r="G20" s="26"/>
    </row>
    <row r="21" spans="1:7" ht="15.75" x14ac:dyDescent="0.25">
      <c r="A21" s="19"/>
      <c r="B21" s="15"/>
      <c r="C21" s="15" t="s">
        <v>20</v>
      </c>
      <c r="D21" s="15"/>
      <c r="E21" s="22" t="s">
        <v>24</v>
      </c>
      <c r="F21" s="17"/>
      <c r="G21" s="18"/>
    </row>
    <row r="22" spans="1:7" ht="15.75" x14ac:dyDescent="0.25">
      <c r="A22" s="19"/>
      <c r="B22" s="15"/>
      <c r="C22" s="15"/>
      <c r="D22" s="15" t="s">
        <v>28</v>
      </c>
      <c r="E22" s="44" t="s">
        <v>29</v>
      </c>
      <c r="F22" s="45">
        <v>342900</v>
      </c>
      <c r="G22" s="46">
        <v>342900</v>
      </c>
    </row>
    <row r="23" spans="1:7" ht="15.75" x14ac:dyDescent="0.25">
      <c r="A23" s="19"/>
      <c r="B23" s="15" t="s">
        <v>28</v>
      </c>
      <c r="C23" s="15"/>
      <c r="D23" s="15"/>
      <c r="E23" s="47" t="s">
        <v>38</v>
      </c>
      <c r="F23" s="17"/>
      <c r="G23" s="18"/>
    </row>
    <row r="24" spans="1:7" ht="15.75" x14ac:dyDescent="0.25">
      <c r="A24" s="19"/>
      <c r="B24" s="15"/>
      <c r="C24" s="15" t="s">
        <v>20</v>
      </c>
      <c r="D24" s="15"/>
      <c r="E24" s="22" t="s">
        <v>24</v>
      </c>
      <c r="F24" s="17"/>
      <c r="G24" s="18"/>
    </row>
    <row r="25" spans="1:7" ht="15.75" x14ac:dyDescent="0.25">
      <c r="A25" s="19"/>
      <c r="B25" s="15"/>
      <c r="C25" s="15"/>
      <c r="D25" s="28" t="s">
        <v>30</v>
      </c>
      <c r="E25" s="29" t="s">
        <v>39</v>
      </c>
      <c r="F25" s="17"/>
      <c r="G25" s="18"/>
    </row>
    <row r="26" spans="1:7" ht="15.75" x14ac:dyDescent="0.25">
      <c r="A26" s="48"/>
      <c r="B26" s="49"/>
      <c r="C26" s="49"/>
      <c r="D26" s="33"/>
      <c r="E26" s="50" t="s">
        <v>40</v>
      </c>
      <c r="F26" s="51">
        <v>0</v>
      </c>
      <c r="G26" s="52">
        <v>522196</v>
      </c>
    </row>
    <row r="27" spans="1:7" ht="15.75" x14ac:dyDescent="0.25">
      <c r="A27" s="19"/>
      <c r="B27" s="15" t="s">
        <v>41</v>
      </c>
      <c r="C27" s="53"/>
      <c r="D27" s="53"/>
      <c r="E27" s="54" t="s">
        <v>42</v>
      </c>
      <c r="F27" s="55"/>
      <c r="G27" s="56"/>
    </row>
    <row r="28" spans="1:7" ht="15.75" x14ac:dyDescent="0.25">
      <c r="A28" s="19"/>
      <c r="B28" s="15"/>
      <c r="C28" s="15" t="s">
        <v>20</v>
      </c>
      <c r="D28" s="15"/>
      <c r="E28" s="22" t="s">
        <v>24</v>
      </c>
      <c r="F28" s="55"/>
      <c r="G28" s="56"/>
    </row>
    <row r="29" spans="1:7" ht="15.75" x14ac:dyDescent="0.25">
      <c r="A29" s="19"/>
      <c r="B29" s="15"/>
      <c r="C29" s="53"/>
      <c r="D29" s="28" t="s">
        <v>30</v>
      </c>
      <c r="E29" s="29" t="s">
        <v>31</v>
      </c>
      <c r="F29" s="55"/>
      <c r="G29" s="56"/>
    </row>
    <row r="30" spans="1:7" ht="15.75" x14ac:dyDescent="0.25">
      <c r="A30" s="19"/>
      <c r="B30" s="15"/>
      <c r="C30" s="53"/>
      <c r="D30" s="28"/>
      <c r="E30" s="29" t="s">
        <v>43</v>
      </c>
      <c r="F30" s="30">
        <v>866000</v>
      </c>
      <c r="G30" s="31">
        <v>866000</v>
      </c>
    </row>
    <row r="31" spans="1:7" ht="15.75" x14ac:dyDescent="0.25">
      <c r="A31" s="48"/>
      <c r="B31" s="49"/>
      <c r="C31" s="39"/>
      <c r="D31" s="34"/>
      <c r="E31" s="35" t="s">
        <v>44</v>
      </c>
      <c r="F31" s="36">
        <v>696083</v>
      </c>
      <c r="G31" s="37">
        <v>722690</v>
      </c>
    </row>
    <row r="32" spans="1:7" ht="15.75" x14ac:dyDescent="0.25">
      <c r="A32" s="19"/>
      <c r="B32" s="15"/>
      <c r="C32" s="53"/>
      <c r="D32" s="28"/>
      <c r="E32" s="29" t="s">
        <v>45</v>
      </c>
      <c r="F32" s="30">
        <v>20000</v>
      </c>
      <c r="G32" s="31">
        <v>20000</v>
      </c>
    </row>
    <row r="33" spans="1:7" ht="15.75" x14ac:dyDescent="0.25">
      <c r="A33" s="48"/>
      <c r="B33" s="49"/>
      <c r="C33" s="39"/>
      <c r="D33" s="34"/>
      <c r="E33" s="57" t="s">
        <v>46</v>
      </c>
      <c r="F33" s="36">
        <v>0</v>
      </c>
      <c r="G33" s="37">
        <v>50000</v>
      </c>
    </row>
    <row r="34" spans="1:7" ht="15.75" x14ac:dyDescent="0.25">
      <c r="A34" s="48"/>
      <c r="B34" s="49"/>
      <c r="C34" s="39"/>
      <c r="D34" s="34"/>
      <c r="E34" s="40" t="s">
        <v>47</v>
      </c>
      <c r="F34" s="41">
        <f>SUM(F30:F33)</f>
        <v>1582083</v>
      </c>
      <c r="G34" s="42">
        <f>SUM(G30:G33)</f>
        <v>1658690</v>
      </c>
    </row>
    <row r="35" spans="1:7" x14ac:dyDescent="0.25">
      <c r="A35" s="19"/>
      <c r="B35" s="20" t="s">
        <v>30</v>
      </c>
      <c r="C35" s="20"/>
      <c r="D35" s="15"/>
      <c r="E35" s="58" t="s">
        <v>48</v>
      </c>
      <c r="F35" s="25"/>
      <c r="G35" s="26"/>
    </row>
    <row r="36" spans="1:7" ht="15.75" x14ac:dyDescent="0.25">
      <c r="A36" s="19"/>
      <c r="B36" s="15"/>
      <c r="C36" s="15" t="s">
        <v>20</v>
      </c>
      <c r="D36" s="15"/>
      <c r="E36" s="22" t="s">
        <v>24</v>
      </c>
      <c r="F36" s="17"/>
      <c r="G36" s="18"/>
    </row>
    <row r="37" spans="1:7" ht="15.75" x14ac:dyDescent="0.25">
      <c r="A37" s="19"/>
      <c r="B37" s="15"/>
      <c r="C37" s="23"/>
      <c r="D37" s="23" t="s">
        <v>20</v>
      </c>
      <c r="E37" s="24" t="s">
        <v>25</v>
      </c>
      <c r="F37" s="25">
        <v>2006720</v>
      </c>
      <c r="G37" s="26">
        <v>2006720</v>
      </c>
    </row>
    <row r="38" spans="1:7" ht="15.75" x14ac:dyDescent="0.25">
      <c r="A38" s="27"/>
      <c r="B38" s="9"/>
      <c r="C38" s="28"/>
      <c r="D38" s="28" t="s">
        <v>26</v>
      </c>
      <c r="E38" s="29" t="s">
        <v>27</v>
      </c>
      <c r="F38" s="30">
        <v>363292</v>
      </c>
      <c r="G38" s="31">
        <v>363292</v>
      </c>
    </row>
    <row r="39" spans="1:7" ht="15.75" x14ac:dyDescent="0.25">
      <c r="A39" s="27"/>
      <c r="B39" s="9"/>
      <c r="C39" s="28"/>
      <c r="D39" s="28" t="s">
        <v>28</v>
      </c>
      <c r="E39" s="29" t="s">
        <v>29</v>
      </c>
      <c r="F39" s="30">
        <v>60000</v>
      </c>
      <c r="G39" s="31">
        <v>60000</v>
      </c>
    </row>
    <row r="40" spans="1:7" ht="15.75" x14ac:dyDescent="0.25">
      <c r="A40" s="27"/>
      <c r="B40" s="9"/>
      <c r="C40" s="28"/>
      <c r="D40" s="28" t="s">
        <v>33</v>
      </c>
      <c r="E40" s="29" t="s">
        <v>34</v>
      </c>
      <c r="F40" s="30" t="s">
        <v>49</v>
      </c>
      <c r="G40" s="31" t="s">
        <v>49</v>
      </c>
    </row>
    <row r="41" spans="1:7" ht="15.75" x14ac:dyDescent="0.25">
      <c r="A41" s="59"/>
      <c r="B41" s="53"/>
      <c r="C41" s="53"/>
      <c r="D41" s="53"/>
      <c r="E41" s="60" t="s">
        <v>50</v>
      </c>
      <c r="F41" s="61">
        <f>SUM(F37:F39)</f>
        <v>2430012</v>
      </c>
      <c r="G41" s="62">
        <f>SUM(G37:G39)</f>
        <v>2430012</v>
      </c>
    </row>
    <row r="42" spans="1:7" ht="15.75" x14ac:dyDescent="0.25">
      <c r="A42" s="19"/>
      <c r="B42" s="15" t="s">
        <v>51</v>
      </c>
      <c r="C42" s="15"/>
      <c r="D42" s="15"/>
      <c r="E42" s="43" t="s">
        <v>52</v>
      </c>
      <c r="F42" s="25"/>
      <c r="G42" s="26"/>
    </row>
    <row r="43" spans="1:7" ht="15.75" x14ac:dyDescent="0.25">
      <c r="A43" s="19"/>
      <c r="B43" s="15"/>
      <c r="C43" s="15" t="s">
        <v>20</v>
      </c>
      <c r="D43" s="15"/>
      <c r="E43" s="22" t="s">
        <v>24</v>
      </c>
      <c r="F43" s="17"/>
      <c r="G43" s="18"/>
    </row>
    <row r="44" spans="1:7" ht="15.75" x14ac:dyDescent="0.25">
      <c r="A44" s="48"/>
      <c r="B44" s="49"/>
      <c r="C44" s="49"/>
      <c r="D44" s="49" t="s">
        <v>28</v>
      </c>
      <c r="E44" s="63" t="s">
        <v>29</v>
      </c>
      <c r="F44" s="51">
        <v>317500</v>
      </c>
      <c r="G44" s="52">
        <v>464069</v>
      </c>
    </row>
    <row r="45" spans="1:7" ht="15.75" x14ac:dyDescent="0.25">
      <c r="A45" s="19"/>
      <c r="B45" s="15" t="s">
        <v>53</v>
      </c>
      <c r="C45" s="15"/>
      <c r="D45" s="15"/>
      <c r="E45" s="43" t="s">
        <v>54</v>
      </c>
      <c r="F45" s="17"/>
      <c r="G45" s="18"/>
    </row>
    <row r="46" spans="1:7" ht="15.75" x14ac:dyDescent="0.25">
      <c r="A46" s="19"/>
      <c r="B46" s="15"/>
      <c r="C46" s="28" t="s">
        <v>26</v>
      </c>
      <c r="D46" s="28"/>
      <c r="E46" s="29" t="s">
        <v>55</v>
      </c>
      <c r="F46" s="17"/>
      <c r="G46" s="18"/>
    </row>
    <row r="47" spans="1:7" ht="15.75" x14ac:dyDescent="0.25">
      <c r="A47" s="19"/>
      <c r="B47" s="15"/>
      <c r="C47" s="28"/>
      <c r="D47" s="28" t="s">
        <v>51</v>
      </c>
      <c r="E47" s="29" t="s">
        <v>56</v>
      </c>
      <c r="F47" s="17"/>
      <c r="G47" s="18"/>
    </row>
    <row r="48" spans="1:7" ht="15.75" x14ac:dyDescent="0.25">
      <c r="A48" s="19"/>
      <c r="B48" s="15"/>
      <c r="C48" s="28"/>
      <c r="D48" s="28"/>
      <c r="E48" s="64" t="s">
        <v>57</v>
      </c>
      <c r="F48" s="45">
        <v>1458354</v>
      </c>
      <c r="G48" s="46">
        <v>1458354</v>
      </c>
    </row>
    <row r="49" spans="1:7" ht="15.75" x14ac:dyDescent="0.25">
      <c r="A49" s="19"/>
      <c r="B49" s="15" t="s">
        <v>58</v>
      </c>
      <c r="C49" s="65"/>
      <c r="D49" s="15"/>
      <c r="E49" s="43" t="s">
        <v>59</v>
      </c>
      <c r="F49" s="25"/>
      <c r="G49" s="26"/>
    </row>
    <row r="50" spans="1:7" ht="15.75" x14ac:dyDescent="0.25">
      <c r="A50" s="19"/>
      <c r="B50" s="15"/>
      <c r="C50" s="15" t="s">
        <v>20</v>
      </c>
      <c r="D50" s="15"/>
      <c r="E50" s="22" t="s">
        <v>24</v>
      </c>
      <c r="F50" s="25"/>
      <c r="G50" s="26"/>
    </row>
    <row r="51" spans="1:7" ht="15.75" x14ac:dyDescent="0.25">
      <c r="A51" s="19"/>
      <c r="B51" s="15"/>
      <c r="C51" s="15"/>
      <c r="D51" s="15" t="s">
        <v>28</v>
      </c>
      <c r="E51" s="44" t="s">
        <v>29</v>
      </c>
      <c r="F51" s="45">
        <v>1333500</v>
      </c>
      <c r="G51" s="46">
        <v>1333500</v>
      </c>
    </row>
    <row r="52" spans="1:7" ht="15.75" x14ac:dyDescent="0.25">
      <c r="A52" s="19"/>
      <c r="B52" s="15" t="s">
        <v>33</v>
      </c>
      <c r="C52" s="65"/>
      <c r="D52" s="15"/>
      <c r="E52" s="43" t="s">
        <v>60</v>
      </c>
      <c r="F52" s="25"/>
      <c r="G52" s="26"/>
    </row>
    <row r="53" spans="1:7" ht="15.75" x14ac:dyDescent="0.25">
      <c r="A53" s="19"/>
      <c r="B53" s="15"/>
      <c r="C53" s="15" t="s">
        <v>20</v>
      </c>
      <c r="D53" s="15"/>
      <c r="E53" s="22" t="s">
        <v>24</v>
      </c>
      <c r="F53" s="17"/>
      <c r="G53" s="18"/>
    </row>
    <row r="54" spans="1:7" ht="15.75" x14ac:dyDescent="0.25">
      <c r="A54" s="48"/>
      <c r="B54" s="49"/>
      <c r="C54" s="49"/>
      <c r="D54" s="66" t="s">
        <v>20</v>
      </c>
      <c r="E54" s="67" t="s">
        <v>25</v>
      </c>
      <c r="F54" s="68">
        <v>0</v>
      </c>
      <c r="G54" s="69">
        <v>80000</v>
      </c>
    </row>
    <row r="55" spans="1:7" ht="15.75" x14ac:dyDescent="0.25">
      <c r="A55" s="19"/>
      <c r="B55" s="15"/>
      <c r="C55" s="15"/>
      <c r="D55" s="15" t="s">
        <v>28</v>
      </c>
      <c r="E55" s="44" t="s">
        <v>29</v>
      </c>
      <c r="F55" s="70">
        <v>996950</v>
      </c>
      <c r="G55" s="71">
        <v>996950</v>
      </c>
    </row>
    <row r="56" spans="1:7" ht="15.75" x14ac:dyDescent="0.25">
      <c r="A56" s="19"/>
      <c r="B56" s="15"/>
      <c r="C56" s="15"/>
      <c r="D56" s="15"/>
      <c r="E56" s="72" t="s">
        <v>61</v>
      </c>
      <c r="F56" s="73">
        <f>SUM(F54:F55)</f>
        <v>996950</v>
      </c>
      <c r="G56" s="74">
        <f>SUM(G54:G55)</f>
        <v>1076950</v>
      </c>
    </row>
    <row r="57" spans="1:7" ht="15.75" x14ac:dyDescent="0.25">
      <c r="A57" s="19"/>
      <c r="B57" s="15" t="s">
        <v>62</v>
      </c>
      <c r="C57" s="65"/>
      <c r="D57" s="15"/>
      <c r="E57" s="43" t="s">
        <v>63</v>
      </c>
      <c r="F57" s="25"/>
      <c r="G57" s="26"/>
    </row>
    <row r="58" spans="1:7" ht="15.75" x14ac:dyDescent="0.25">
      <c r="A58" s="19"/>
      <c r="B58" s="15"/>
      <c r="C58" s="15" t="s">
        <v>20</v>
      </c>
      <c r="D58" s="15"/>
      <c r="E58" s="22" t="s">
        <v>24</v>
      </c>
      <c r="F58" s="25"/>
      <c r="G58" s="26"/>
    </row>
    <row r="59" spans="1:7" ht="15.75" x14ac:dyDescent="0.25">
      <c r="A59" s="19"/>
      <c r="B59" s="15"/>
      <c r="C59" s="15"/>
      <c r="D59" s="23" t="s">
        <v>20</v>
      </c>
      <c r="E59" s="24" t="s">
        <v>25</v>
      </c>
      <c r="F59" s="25">
        <v>2619600</v>
      </c>
      <c r="G59" s="26">
        <v>2619600</v>
      </c>
    </row>
    <row r="60" spans="1:7" ht="15.75" x14ac:dyDescent="0.25">
      <c r="A60" s="19"/>
      <c r="B60" s="15"/>
      <c r="C60" s="15"/>
      <c r="D60" s="28" t="s">
        <v>26</v>
      </c>
      <c r="E60" s="29" t="s">
        <v>27</v>
      </c>
      <c r="F60" s="25">
        <v>406038</v>
      </c>
      <c r="G60" s="26">
        <v>406038</v>
      </c>
    </row>
    <row r="61" spans="1:7" ht="15.75" x14ac:dyDescent="0.25">
      <c r="A61" s="19"/>
      <c r="B61" s="15"/>
      <c r="C61" s="15"/>
      <c r="D61" s="15" t="s">
        <v>28</v>
      </c>
      <c r="E61" s="75" t="s">
        <v>29</v>
      </c>
      <c r="F61" s="25">
        <v>726940</v>
      </c>
      <c r="G61" s="26">
        <v>726940</v>
      </c>
    </row>
    <row r="62" spans="1:7" ht="15.75" x14ac:dyDescent="0.25">
      <c r="A62" s="19"/>
      <c r="B62" s="15"/>
      <c r="C62" s="28" t="s">
        <v>26</v>
      </c>
      <c r="D62" s="28"/>
      <c r="E62" s="29" t="s">
        <v>55</v>
      </c>
      <c r="F62" s="25"/>
      <c r="G62" s="26"/>
    </row>
    <row r="63" spans="1:7" ht="15.75" x14ac:dyDescent="0.25">
      <c r="A63" s="19"/>
      <c r="B63" s="15"/>
      <c r="C63" s="28"/>
      <c r="D63" s="28" t="s">
        <v>51</v>
      </c>
      <c r="E63" s="29" t="s">
        <v>56</v>
      </c>
      <c r="F63" s="25"/>
      <c r="G63" s="26"/>
    </row>
    <row r="64" spans="1:7" ht="15.75" x14ac:dyDescent="0.25">
      <c r="A64" s="19"/>
      <c r="B64" s="15"/>
      <c r="C64" s="28"/>
      <c r="D64" s="28"/>
      <c r="E64" s="29" t="s">
        <v>64</v>
      </c>
      <c r="F64" s="25">
        <v>533400</v>
      </c>
      <c r="G64" s="26">
        <v>533400</v>
      </c>
    </row>
    <row r="65" spans="1:7" ht="15.75" x14ac:dyDescent="0.25">
      <c r="A65" s="19"/>
      <c r="B65" s="15"/>
      <c r="C65" s="28"/>
      <c r="D65" s="28"/>
      <c r="E65" s="29" t="s">
        <v>65</v>
      </c>
      <c r="F65" s="25">
        <v>200000</v>
      </c>
      <c r="G65" s="26">
        <v>200000</v>
      </c>
    </row>
    <row r="66" spans="1:7" ht="15.75" x14ac:dyDescent="0.25">
      <c r="A66" s="19"/>
      <c r="B66" s="15"/>
      <c r="C66" s="15"/>
      <c r="D66" s="28" t="s">
        <v>33</v>
      </c>
      <c r="E66" s="29" t="s">
        <v>34</v>
      </c>
      <c r="F66" s="25" t="s">
        <v>66</v>
      </c>
      <c r="G66" s="26" t="s">
        <v>66</v>
      </c>
    </row>
    <row r="67" spans="1:7" ht="15.75" x14ac:dyDescent="0.25">
      <c r="A67" s="19"/>
      <c r="B67" s="15"/>
      <c r="C67" s="15"/>
      <c r="D67" s="15"/>
      <c r="E67" s="76" t="s">
        <v>67</v>
      </c>
      <c r="F67" s="77">
        <f>SUM(F59:F65)</f>
        <v>4485978</v>
      </c>
      <c r="G67" s="78">
        <f>SUM(G59:G65)</f>
        <v>4485978</v>
      </c>
    </row>
    <row r="68" spans="1:7" ht="15.75" x14ac:dyDescent="0.25">
      <c r="A68" s="19"/>
      <c r="B68" s="15" t="s">
        <v>68</v>
      </c>
      <c r="C68" s="65"/>
      <c r="D68" s="15"/>
      <c r="E68" s="43" t="s">
        <v>69</v>
      </c>
      <c r="F68" s="25"/>
      <c r="G68" s="26"/>
    </row>
    <row r="69" spans="1:7" ht="15.75" x14ac:dyDescent="0.25">
      <c r="A69" s="19"/>
      <c r="B69" s="15"/>
      <c r="C69" s="15" t="s">
        <v>20</v>
      </c>
      <c r="D69" s="15"/>
      <c r="E69" s="22" t="s">
        <v>24</v>
      </c>
      <c r="F69" s="17"/>
      <c r="G69" s="18"/>
    </row>
    <row r="70" spans="1:7" ht="15.75" x14ac:dyDescent="0.25">
      <c r="A70" s="19"/>
      <c r="B70" s="15"/>
      <c r="C70" s="15"/>
      <c r="D70" s="15" t="s">
        <v>20</v>
      </c>
      <c r="E70" s="24" t="s">
        <v>25</v>
      </c>
      <c r="F70" s="25">
        <v>715555</v>
      </c>
      <c r="G70" s="26">
        <v>715555</v>
      </c>
    </row>
    <row r="71" spans="1:7" ht="15.75" x14ac:dyDescent="0.25">
      <c r="A71" s="27"/>
      <c r="B71" s="9"/>
      <c r="C71" s="9"/>
      <c r="D71" s="9" t="s">
        <v>26</v>
      </c>
      <c r="E71" s="29" t="s">
        <v>27</v>
      </c>
      <c r="F71" s="30">
        <v>110911</v>
      </c>
      <c r="G71" s="31">
        <v>110911</v>
      </c>
    </row>
    <row r="72" spans="1:7" ht="15.75" x14ac:dyDescent="0.25">
      <c r="A72" s="27"/>
      <c r="B72" s="9"/>
      <c r="C72" s="9"/>
      <c r="D72" s="9" t="s">
        <v>33</v>
      </c>
      <c r="E72" s="29" t="s">
        <v>34</v>
      </c>
      <c r="F72" s="30" t="s">
        <v>66</v>
      </c>
      <c r="G72" s="31" t="s">
        <v>66</v>
      </c>
    </row>
    <row r="73" spans="1:7" ht="15.75" x14ac:dyDescent="0.25">
      <c r="A73" s="59"/>
      <c r="B73" s="53"/>
      <c r="C73" s="53"/>
      <c r="D73" s="53"/>
      <c r="E73" s="79" t="s">
        <v>70</v>
      </c>
      <c r="F73" s="61">
        <f>SUM(F70:F71)</f>
        <v>826466</v>
      </c>
      <c r="G73" s="62">
        <f>SUM(G70:G71)</f>
        <v>826466</v>
      </c>
    </row>
    <row r="74" spans="1:7" ht="15.75" x14ac:dyDescent="0.25">
      <c r="A74" s="19"/>
      <c r="B74" s="9" t="s">
        <v>71</v>
      </c>
      <c r="C74" s="65"/>
      <c r="D74" s="15"/>
      <c r="E74" s="80" t="s">
        <v>72</v>
      </c>
      <c r="F74" s="25"/>
      <c r="G74" s="26"/>
    </row>
    <row r="75" spans="1:7" ht="15.75" x14ac:dyDescent="0.25">
      <c r="A75" s="19"/>
      <c r="B75" s="15"/>
      <c r="C75" s="15" t="s">
        <v>20</v>
      </c>
      <c r="D75" s="15"/>
      <c r="E75" s="22" t="s">
        <v>24</v>
      </c>
      <c r="F75" s="17"/>
      <c r="G75" s="18"/>
    </row>
    <row r="76" spans="1:7" ht="15.75" x14ac:dyDescent="0.25">
      <c r="A76" s="48"/>
      <c r="B76" s="49"/>
      <c r="C76" s="49"/>
      <c r="D76" s="66" t="s">
        <v>20</v>
      </c>
      <c r="E76" s="67" t="s">
        <v>25</v>
      </c>
      <c r="F76" s="68">
        <v>0</v>
      </c>
      <c r="G76" s="69">
        <v>182618</v>
      </c>
    </row>
    <row r="77" spans="1:7" ht="15.75" x14ac:dyDescent="0.25">
      <c r="A77" s="48"/>
      <c r="B77" s="49"/>
      <c r="C77" s="49"/>
      <c r="D77" s="34" t="s">
        <v>26</v>
      </c>
      <c r="E77" s="35" t="s">
        <v>27</v>
      </c>
      <c r="F77" s="68">
        <v>0</v>
      </c>
      <c r="G77" s="69">
        <v>28306</v>
      </c>
    </row>
    <row r="78" spans="1:7" ht="15.75" x14ac:dyDescent="0.25">
      <c r="A78" s="19"/>
      <c r="B78" s="15"/>
      <c r="C78" s="15"/>
      <c r="D78" s="23" t="s">
        <v>28</v>
      </c>
      <c r="E78" s="24" t="s">
        <v>29</v>
      </c>
      <c r="F78" s="25">
        <v>1567600</v>
      </c>
      <c r="G78" s="26">
        <v>1567600</v>
      </c>
    </row>
    <row r="79" spans="1:7" ht="15.75" x14ac:dyDescent="0.25">
      <c r="A79" s="81"/>
      <c r="B79" s="82"/>
      <c r="C79" s="82"/>
      <c r="D79" s="83"/>
      <c r="E79" s="84" t="s">
        <v>73</v>
      </c>
      <c r="F79" s="73">
        <f>SUM(F78:F78)</f>
        <v>1567600</v>
      </c>
      <c r="G79" s="85">
        <f>SUM(G78:G78,G76,G77)</f>
        <v>1778524</v>
      </c>
    </row>
    <row r="80" spans="1:7" ht="15.75" x14ac:dyDescent="0.25">
      <c r="A80" s="19"/>
      <c r="B80" s="15" t="s">
        <v>74</v>
      </c>
      <c r="C80" s="15"/>
      <c r="D80" s="1"/>
      <c r="E80" s="86" t="s">
        <v>75</v>
      </c>
      <c r="F80" s="87"/>
      <c r="G80" s="88"/>
    </row>
    <row r="81" spans="1:7" ht="15.75" x14ac:dyDescent="0.25">
      <c r="A81" s="19"/>
      <c r="B81" s="15"/>
      <c r="C81" s="15" t="s">
        <v>20</v>
      </c>
      <c r="D81" s="15"/>
      <c r="E81" s="22" t="s">
        <v>24</v>
      </c>
      <c r="F81" s="17"/>
      <c r="G81" s="18"/>
    </row>
    <row r="82" spans="1:7" ht="15.75" x14ac:dyDescent="0.25">
      <c r="A82" s="19"/>
      <c r="B82" s="15"/>
      <c r="C82" s="15"/>
      <c r="D82" s="15" t="s">
        <v>30</v>
      </c>
      <c r="E82" s="75" t="s">
        <v>31</v>
      </c>
      <c r="F82" s="17"/>
      <c r="G82" s="18"/>
    </row>
    <row r="83" spans="1:7" ht="15.75" x14ac:dyDescent="0.25">
      <c r="A83" s="19"/>
      <c r="B83" s="15"/>
      <c r="C83" s="15"/>
      <c r="D83" s="15"/>
      <c r="E83" s="89" t="s">
        <v>76</v>
      </c>
      <c r="F83" s="25">
        <v>100000</v>
      </c>
      <c r="G83" s="26">
        <v>100000</v>
      </c>
    </row>
    <row r="84" spans="1:7" ht="15.75" x14ac:dyDescent="0.25">
      <c r="A84" s="19"/>
      <c r="B84" s="15"/>
      <c r="C84" s="15"/>
      <c r="D84" s="1"/>
      <c r="E84" s="90" t="s">
        <v>77</v>
      </c>
      <c r="F84" s="25">
        <v>10000</v>
      </c>
      <c r="G84" s="26">
        <v>10000</v>
      </c>
    </row>
    <row r="85" spans="1:7" ht="15.75" x14ac:dyDescent="0.25">
      <c r="A85" s="19"/>
      <c r="B85" s="15"/>
      <c r="C85" s="15"/>
      <c r="D85" s="1"/>
      <c r="E85" s="91" t="s">
        <v>78</v>
      </c>
      <c r="F85" s="77">
        <f>SUM(F83:F84)</f>
        <v>110000</v>
      </c>
      <c r="G85" s="78">
        <f>SUM(G83:G84)</f>
        <v>110000</v>
      </c>
    </row>
    <row r="86" spans="1:7" ht="15.75" x14ac:dyDescent="0.25">
      <c r="A86" s="19"/>
      <c r="B86" s="15" t="s">
        <v>79</v>
      </c>
      <c r="C86" s="15"/>
      <c r="D86" s="1"/>
      <c r="E86" s="86" t="s">
        <v>80</v>
      </c>
      <c r="F86" s="87"/>
      <c r="G86" s="88"/>
    </row>
    <row r="87" spans="1:7" ht="15.75" x14ac:dyDescent="0.25">
      <c r="A87" s="19"/>
      <c r="B87" s="15"/>
      <c r="C87" s="15" t="s">
        <v>20</v>
      </c>
      <c r="D87" s="15"/>
      <c r="E87" s="22" t="s">
        <v>24</v>
      </c>
      <c r="F87" s="17"/>
      <c r="G87" s="18"/>
    </row>
    <row r="88" spans="1:7" ht="15.75" x14ac:dyDescent="0.25">
      <c r="A88" s="19"/>
      <c r="B88" s="15"/>
      <c r="C88" s="15"/>
      <c r="D88" s="15" t="s">
        <v>20</v>
      </c>
      <c r="E88" s="24" t="s">
        <v>25</v>
      </c>
      <c r="F88" s="25">
        <v>6098969</v>
      </c>
      <c r="G88" s="26">
        <v>6098969</v>
      </c>
    </row>
    <row r="89" spans="1:7" ht="15.75" x14ac:dyDescent="0.25">
      <c r="A89" s="19"/>
      <c r="B89" s="15"/>
      <c r="C89" s="9"/>
      <c r="D89" s="9" t="s">
        <v>26</v>
      </c>
      <c r="E89" s="29" t="s">
        <v>27</v>
      </c>
      <c r="F89" s="30">
        <v>945341</v>
      </c>
      <c r="G89" s="31">
        <v>945341</v>
      </c>
    </row>
    <row r="90" spans="1:7" ht="15.75" x14ac:dyDescent="0.25">
      <c r="A90" s="92"/>
      <c r="B90" s="93"/>
      <c r="C90" s="9"/>
      <c r="D90" s="9" t="s">
        <v>33</v>
      </c>
      <c r="E90" s="29" t="s">
        <v>34</v>
      </c>
      <c r="F90" s="30" t="s">
        <v>49</v>
      </c>
      <c r="G90" s="31" t="s">
        <v>49</v>
      </c>
    </row>
    <row r="91" spans="1:7" ht="15.75" x14ac:dyDescent="0.25">
      <c r="A91" s="92"/>
      <c r="B91" s="93"/>
      <c r="C91" s="53"/>
      <c r="D91" s="53"/>
      <c r="E91" s="79" t="s">
        <v>81</v>
      </c>
      <c r="F91" s="61">
        <f>SUM(F88:F89)</f>
        <v>7044310</v>
      </c>
      <c r="G91" s="62">
        <f>SUM(G88:G89)</f>
        <v>7044310</v>
      </c>
    </row>
    <row r="92" spans="1:7" ht="15.75" x14ac:dyDescent="0.25">
      <c r="A92" s="19"/>
      <c r="B92" s="15" t="s">
        <v>82</v>
      </c>
      <c r="C92" s="65"/>
      <c r="D92" s="15"/>
      <c r="E92" s="43" t="s">
        <v>83</v>
      </c>
      <c r="F92" s="25"/>
      <c r="G92" s="26"/>
    </row>
    <row r="93" spans="1:7" ht="15.75" x14ac:dyDescent="0.25">
      <c r="A93" s="19"/>
      <c r="B93" s="15"/>
      <c r="C93" s="15" t="s">
        <v>20</v>
      </c>
      <c r="D93" s="15"/>
      <c r="E93" s="22" t="s">
        <v>24</v>
      </c>
      <c r="F93" s="17"/>
      <c r="G93" s="18"/>
    </row>
    <row r="94" spans="1:7" ht="15.75" x14ac:dyDescent="0.25">
      <c r="A94" s="19"/>
      <c r="B94" s="15"/>
      <c r="C94" s="15"/>
      <c r="D94" s="15" t="s">
        <v>28</v>
      </c>
      <c r="E94" s="94" t="s">
        <v>29</v>
      </c>
      <c r="F94" s="45">
        <v>990660</v>
      </c>
      <c r="G94" s="46">
        <v>990660</v>
      </c>
    </row>
    <row r="95" spans="1:7" ht="15.75" x14ac:dyDescent="0.25">
      <c r="A95" s="19"/>
      <c r="B95" s="15" t="s">
        <v>84</v>
      </c>
      <c r="C95" s="65"/>
      <c r="D95" s="15"/>
      <c r="E95" s="43" t="s">
        <v>85</v>
      </c>
      <c r="F95" s="25"/>
      <c r="G95" s="26"/>
    </row>
    <row r="96" spans="1:7" ht="15.75" x14ac:dyDescent="0.25">
      <c r="A96" s="19"/>
      <c r="B96" s="15"/>
      <c r="C96" s="15" t="s">
        <v>20</v>
      </c>
      <c r="D96" s="15"/>
      <c r="E96" s="22" t="s">
        <v>24</v>
      </c>
      <c r="F96" s="17"/>
      <c r="G96" s="18"/>
    </row>
    <row r="97" spans="1:7" ht="15.75" x14ac:dyDescent="0.25">
      <c r="A97" s="19"/>
      <c r="B97" s="15"/>
      <c r="C97" s="15"/>
      <c r="D97" s="15" t="s">
        <v>28</v>
      </c>
      <c r="E97" s="44" t="s">
        <v>29</v>
      </c>
      <c r="F97" s="45">
        <v>2811194</v>
      </c>
      <c r="G97" s="46">
        <v>2811194</v>
      </c>
    </row>
    <row r="98" spans="1:7" ht="15.75" x14ac:dyDescent="0.25">
      <c r="A98" s="19"/>
      <c r="B98" s="15" t="s">
        <v>86</v>
      </c>
      <c r="C98" s="65"/>
      <c r="D98" s="15"/>
      <c r="E98" s="43" t="s">
        <v>87</v>
      </c>
      <c r="F98" s="25"/>
      <c r="G98" s="26"/>
    </row>
    <row r="99" spans="1:7" ht="15.75" x14ac:dyDescent="0.25">
      <c r="A99" s="19"/>
      <c r="B99" s="15"/>
      <c r="C99" s="15" t="s">
        <v>20</v>
      </c>
      <c r="D99" s="15"/>
      <c r="E99" s="22" t="s">
        <v>24</v>
      </c>
      <c r="F99" s="17"/>
      <c r="G99" s="18"/>
    </row>
    <row r="100" spans="1:7" ht="15.75" x14ac:dyDescent="0.25">
      <c r="A100" s="19"/>
      <c r="B100" s="15"/>
      <c r="C100" s="15"/>
      <c r="D100" s="15" t="s">
        <v>20</v>
      </c>
      <c r="E100" s="24" t="s">
        <v>25</v>
      </c>
      <c r="F100" s="25">
        <v>2813472</v>
      </c>
      <c r="G100" s="26">
        <v>2813472</v>
      </c>
    </row>
    <row r="101" spans="1:7" ht="15.75" x14ac:dyDescent="0.25">
      <c r="A101" s="27"/>
      <c r="B101" s="9"/>
      <c r="C101" s="9"/>
      <c r="D101" s="9" t="s">
        <v>26</v>
      </c>
      <c r="E101" s="29" t="s">
        <v>27</v>
      </c>
      <c r="F101" s="30">
        <v>436088</v>
      </c>
      <c r="G101" s="31">
        <v>436088</v>
      </c>
    </row>
    <row r="102" spans="1:7" ht="15.75" x14ac:dyDescent="0.25">
      <c r="A102" s="32"/>
      <c r="B102" s="33"/>
      <c r="C102" s="33"/>
      <c r="D102" s="33" t="s">
        <v>28</v>
      </c>
      <c r="E102" s="35" t="s">
        <v>29</v>
      </c>
      <c r="F102" s="36">
        <v>1027660</v>
      </c>
      <c r="G102" s="37">
        <v>1227660</v>
      </c>
    </row>
    <row r="103" spans="1:7" ht="15.75" x14ac:dyDescent="0.25">
      <c r="A103" s="27"/>
      <c r="B103" s="9"/>
      <c r="C103" s="9"/>
      <c r="D103" s="9" t="s">
        <v>33</v>
      </c>
      <c r="E103" s="29" t="s">
        <v>34</v>
      </c>
      <c r="F103" s="95" t="s">
        <v>66</v>
      </c>
      <c r="G103" s="96" t="s">
        <v>66</v>
      </c>
    </row>
    <row r="104" spans="1:7" ht="15.75" x14ac:dyDescent="0.25">
      <c r="A104" s="38"/>
      <c r="B104" s="39"/>
      <c r="C104" s="39"/>
      <c r="D104" s="39"/>
      <c r="E104" s="97" t="s">
        <v>88</v>
      </c>
      <c r="F104" s="98">
        <f>SUM(F100:F102)</f>
        <v>4277220</v>
      </c>
      <c r="G104" s="99">
        <f>SUM(G100:G102)</f>
        <v>4477220</v>
      </c>
    </row>
    <row r="105" spans="1:7" ht="15.75" x14ac:dyDescent="0.25">
      <c r="A105" s="19"/>
      <c r="B105" s="20" t="s">
        <v>89</v>
      </c>
      <c r="C105" s="15"/>
      <c r="D105" s="15"/>
      <c r="E105" s="80" t="s">
        <v>90</v>
      </c>
      <c r="F105" s="100"/>
      <c r="G105" s="101"/>
    </row>
    <row r="106" spans="1:7" ht="15.75" x14ac:dyDescent="0.25">
      <c r="A106" s="19"/>
      <c r="B106" s="15"/>
      <c r="C106" s="15" t="s">
        <v>20</v>
      </c>
      <c r="D106" s="15"/>
      <c r="E106" s="22" t="s">
        <v>24</v>
      </c>
      <c r="F106" s="17"/>
      <c r="G106" s="18"/>
    </row>
    <row r="107" spans="1:7" ht="15.75" x14ac:dyDescent="0.25">
      <c r="A107" s="19"/>
      <c r="B107" s="15"/>
      <c r="C107" s="15"/>
      <c r="D107" s="23" t="s">
        <v>28</v>
      </c>
      <c r="E107" s="24" t="s">
        <v>29</v>
      </c>
      <c r="F107" s="25">
        <v>254000</v>
      </c>
      <c r="G107" s="26">
        <v>254000</v>
      </c>
    </row>
    <row r="108" spans="1:7" ht="15.75" x14ac:dyDescent="0.25">
      <c r="A108" s="19"/>
      <c r="B108" s="15"/>
      <c r="C108" s="15"/>
      <c r="D108" s="15" t="s">
        <v>41</v>
      </c>
      <c r="E108" s="90" t="s">
        <v>91</v>
      </c>
      <c r="F108" s="70">
        <v>6265000</v>
      </c>
      <c r="G108" s="71">
        <v>6265000</v>
      </c>
    </row>
    <row r="109" spans="1:7" ht="15.75" x14ac:dyDescent="0.25">
      <c r="A109" s="102"/>
      <c r="B109" s="103"/>
      <c r="C109" s="103"/>
      <c r="D109" s="103"/>
      <c r="E109" s="80" t="s">
        <v>92</v>
      </c>
      <c r="F109" s="17">
        <f>SUM(F107:F108)</f>
        <v>6519000</v>
      </c>
      <c r="G109" s="18">
        <f>SUM(G107:G108)</f>
        <v>6519000</v>
      </c>
    </row>
    <row r="110" spans="1:7" ht="16.5" thickBot="1" x14ac:dyDescent="0.3">
      <c r="A110" s="121" t="s">
        <v>93</v>
      </c>
      <c r="B110" s="122"/>
      <c r="C110" s="122"/>
      <c r="D110" s="122"/>
      <c r="E110" s="123"/>
      <c r="F110" s="104">
        <f>SUM(F109,F104,F97,F94,F91,F85,,F79,F73,F67,F55,F51,F48,F44,F41,F34,F22,F19)</f>
        <v>55360521</v>
      </c>
      <c r="G110" s="105">
        <f>SUM(G109,G104,G97,G94,G91,G85,,G79,G73,G67,G56,G51,G48,G44,G41,G34,G22,G19,G26)</f>
        <v>59384635</v>
      </c>
    </row>
    <row r="111" spans="1:7" ht="15.75" x14ac:dyDescent="0.25">
      <c r="A111" s="106" t="s">
        <v>26</v>
      </c>
      <c r="B111" s="107"/>
      <c r="C111" s="107"/>
      <c r="D111" s="107"/>
      <c r="E111" s="108" t="s">
        <v>94</v>
      </c>
      <c r="F111" s="109"/>
      <c r="G111" s="110"/>
    </row>
    <row r="112" spans="1:7" ht="15.75" x14ac:dyDescent="0.25">
      <c r="A112" s="111"/>
      <c r="B112" s="9" t="s">
        <v>20</v>
      </c>
      <c r="C112" s="9"/>
      <c r="D112" s="9"/>
      <c r="E112" s="112" t="s">
        <v>95</v>
      </c>
      <c r="F112" s="55"/>
      <c r="G112" s="56"/>
    </row>
    <row r="113" spans="1:7" ht="16.5" thickBot="1" x14ac:dyDescent="0.3">
      <c r="A113" s="113"/>
      <c r="B113" s="12"/>
      <c r="C113" s="12" t="s">
        <v>20</v>
      </c>
      <c r="D113" s="114"/>
      <c r="E113" s="115" t="s">
        <v>96</v>
      </c>
      <c r="F113" s="30">
        <v>2358374</v>
      </c>
      <c r="G113" s="31">
        <v>2358374</v>
      </c>
    </row>
    <row r="114" spans="1:7" ht="16.5" thickBot="1" x14ac:dyDescent="0.3">
      <c r="A114" s="124" t="s">
        <v>97</v>
      </c>
      <c r="B114" s="125"/>
      <c r="C114" s="125"/>
      <c r="D114" s="125"/>
      <c r="E114" s="126"/>
      <c r="F114" s="116">
        <f>SUM(F113:F113)</f>
        <v>2358374</v>
      </c>
      <c r="G114" s="117">
        <f>SUM(G113:G113)</f>
        <v>2358374</v>
      </c>
    </row>
    <row r="115" spans="1:7" ht="16.5" thickBot="1" x14ac:dyDescent="0.3">
      <c r="A115" s="127" t="s">
        <v>98</v>
      </c>
      <c r="B115" s="128"/>
      <c r="C115" s="128"/>
      <c r="D115" s="128"/>
      <c r="E115" s="128"/>
      <c r="F115" s="118">
        <f>SUM(F114,F110)</f>
        <v>57718895</v>
      </c>
      <c r="G115" s="119">
        <f>SUM(G114,G110)</f>
        <v>61743009</v>
      </c>
    </row>
  </sheetData>
  <mergeCells count="10">
    <mergeCell ref="A110:E110"/>
    <mergeCell ref="A114:E114"/>
    <mergeCell ref="A115:E115"/>
    <mergeCell ref="A3:G3"/>
    <mergeCell ref="A4:G4"/>
    <mergeCell ref="A5:G5"/>
    <mergeCell ref="A8:A9"/>
    <mergeCell ref="B8:B9"/>
    <mergeCell ref="C8:C9"/>
    <mergeCell ref="D8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Acer7</dc:creator>
  <cp:lastModifiedBy>Acer7</cp:lastModifiedBy>
  <dcterms:created xsi:type="dcterms:W3CDTF">2021-06-23T09:27:12Z</dcterms:created>
  <dcterms:modified xsi:type="dcterms:W3CDTF">2021-06-23T09:43:40Z</dcterms:modified>
</cp:coreProperties>
</file>