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adat\dóri\jegyzőkönyvek\felrakni - Hegymagas\2021\2021.08.03. NY_Z\1. NP KV. rendelt módosítás\LOCLEXRE\"/>
    </mc:Choice>
  </mc:AlternateContent>
  <xr:revisionPtr revIDLastSave="0" documentId="13_ncr:1_{1A384A5C-E871-49BF-94D7-213BE6AF8A6F}" xr6:coauthVersionLast="47" xr6:coauthVersionMax="47" xr10:uidLastSave="{00000000-0000-0000-0000-000000000000}"/>
  <bookViews>
    <workbookView xWindow="-120" yWindow="-120" windowWidth="29040" windowHeight="15990" xr2:uid="{855B9966-F482-46B6-A256-70B0A55617E1}"/>
  </bookViews>
  <sheets>
    <sheet name="Tájékoztató műk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C42" i="1"/>
  <c r="H40" i="1"/>
  <c r="G40" i="1"/>
  <c r="F40" i="1"/>
  <c r="E40" i="1"/>
  <c r="D40" i="1"/>
  <c r="C40" i="1"/>
  <c r="E39" i="1"/>
  <c r="H37" i="1"/>
  <c r="H42" i="1" s="1"/>
  <c r="G37" i="1"/>
  <c r="F37" i="1"/>
  <c r="D37" i="1"/>
  <c r="C37" i="1"/>
  <c r="E36" i="1"/>
  <c r="E35" i="1"/>
  <c r="E34" i="1"/>
  <c r="H32" i="1"/>
  <c r="G32" i="1"/>
  <c r="F32" i="1"/>
  <c r="F42" i="1" s="1"/>
  <c r="D32" i="1"/>
  <c r="C32" i="1"/>
  <c r="E31" i="1"/>
  <c r="E30" i="1"/>
  <c r="E29" i="1"/>
  <c r="E28" i="1"/>
  <c r="E27" i="1"/>
  <c r="H24" i="1"/>
  <c r="H22" i="1"/>
  <c r="G22" i="1"/>
  <c r="F22" i="1"/>
  <c r="D22" i="1"/>
  <c r="C22" i="1"/>
  <c r="E21" i="1"/>
  <c r="E22" i="1" s="1"/>
  <c r="H19" i="1"/>
  <c r="G19" i="1"/>
  <c r="F19" i="1"/>
  <c r="D19" i="1"/>
  <c r="C19" i="1"/>
  <c r="E18" i="1"/>
  <c r="E17" i="1"/>
  <c r="E19" i="1" s="1"/>
  <c r="E16" i="1"/>
  <c r="H14" i="1"/>
  <c r="G14" i="1"/>
  <c r="G24" i="1" s="1"/>
  <c r="F14" i="1"/>
  <c r="F24" i="1" s="1"/>
  <c r="D14" i="1"/>
  <c r="C14" i="1"/>
  <c r="C24" i="1" s="1"/>
  <c r="E13" i="1"/>
  <c r="E12" i="1"/>
  <c r="E11" i="1"/>
  <c r="E10" i="1"/>
  <c r="E14" i="1" s="1"/>
  <c r="E37" i="1" l="1"/>
  <c r="D42" i="1"/>
  <c r="E32" i="1"/>
  <c r="E42" i="1" s="1"/>
  <c r="D24" i="1"/>
  <c r="E24" i="1"/>
</calcChain>
</file>

<file path=xl/sharedStrings.xml><?xml version="1.0" encoding="utf-8"?>
<sst xmlns="http://schemas.openxmlformats.org/spreadsheetml/2006/main" count="52" uniqueCount="52">
  <si>
    <t>HEGYMAGAS KÖZSÉG ÖNKORMÁNYZATA</t>
  </si>
  <si>
    <t>2021.-2024. évi költségvetési bevételek és kiadások alakulásáról</t>
  </si>
  <si>
    <t>Megnevezés</t>
  </si>
  <si>
    <t>2021.évi előirányzat</t>
  </si>
  <si>
    <t xml:space="preserve">Módosítás </t>
  </si>
  <si>
    <t>Módosított előirányzat</t>
  </si>
  <si>
    <t>2022.évi előirányzat</t>
  </si>
  <si>
    <t>2023.évi előirányzat</t>
  </si>
  <si>
    <t>2024.évi előirányzat</t>
  </si>
  <si>
    <t>B1</t>
  </si>
  <si>
    <t>Működési célú támogatások áh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</si>
  <si>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</si>
  <si>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</si>
  <si>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</si>
  <si>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</si>
  <si>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</si>
  <si>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</si>
  <si>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Működési célú bevételek összesen</t>
  </si>
  <si>
    <t>B2</t>
  </si>
  <si>
    <t>Felhalmozási célú támogatások államh belülről</t>
  </si>
  <si>
    <t>B5</t>
  </si>
  <si>
    <t>Felhalmozási bevételek</t>
  </si>
  <si>
    <t>B7</t>
  </si>
  <si>
    <t>Felhalmozási célú átvett pénzeszközök</t>
  </si>
  <si>
    <t>Felhalmozási célú bevételek összesen</t>
  </si>
  <si>
    <t>B8</t>
  </si>
  <si>
    <t>Finanszírozási bevételek</t>
  </si>
  <si>
    <t>Finanszírozási bevételek összesen</t>
  </si>
  <si>
    <t>Bevételek összesen</t>
  </si>
  <si>
    <t>K1</t>
  </si>
  <si>
    <t>Személyi juttatások</t>
  </si>
  <si>
    <t>K2</t>
  </si>
  <si>
    <t>Munkaadókat terhelő járulékok</t>
  </si>
  <si>
    <t>K3</t>
  </si>
  <si>
    <t>Dologi kiadások</t>
  </si>
  <si>
    <t>K4</t>
  </si>
  <si>
    <t>Ellátottak juttatásai</t>
  </si>
  <si>
    <t>K5</t>
  </si>
  <si>
    <t>Egyéb működési célú kiadások</t>
  </si>
  <si>
    <t>Működési célú kiadások összesen</t>
  </si>
  <si>
    <t>K6</t>
  </si>
  <si>
    <t>Beruházások</t>
  </si>
  <si>
    <t>K7</t>
  </si>
  <si>
    <t>Felújítások</t>
  </si>
  <si>
    <t>K8</t>
  </si>
  <si>
    <t>Egyéb felhalmozási célú kiadások</t>
  </si>
  <si>
    <t>Felhalmozási célú kiadások összesen</t>
  </si>
  <si>
    <t>K9</t>
  </si>
  <si>
    <t>Finanszírozási kiadások</t>
  </si>
  <si>
    <t>Finanszírozási kiadások összesen</t>
  </si>
  <si>
    <t>Kiadások összesen</t>
  </si>
  <si>
    <t xml:space="preserve">                                                 8.melléklet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</si>
</sst>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3" x14ac:knownFonts="1"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3"/>
      </top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24">
    <xf numFmtId="0" fontId="0" fillId="0" borderId="0" xfId="0"/>
    <xf numFmtId="0" fontId="1" fillId="0" borderId="0" xfId="0" applyFont="1"/>
    <xf numFmtId="0" fontId="1" fillId="0" borderId="0" xfId="1" applyNumberFormat="1" applyBorder="1" applyProtection="1"/>
    <xf numFmtId="0" fontId="1" fillId="0" borderId="0" xfId="1" applyNumberFormat="1" applyBorder="1" applyAlignment="1" applyProtection="1">
      <alignment horizontal="center"/>
    </xf>
    <xf numFmtId="0" fontId="2" fillId="0" borderId="5" xfId="0" applyFont="1" applyBorder="1"/>
    <xf numFmtId="0" fontId="1" fillId="0" borderId="5" xfId="0" applyFont="1" applyBorder="1"/>
    <xf numFmtId="0" fontId="1" fillId="0" borderId="5" xfId="1" applyNumberFormat="1" applyBorder="1" applyProtection="1"/>
    <xf numFmtId="0" fontId="2" fillId="0" borderId="0" xfId="0" applyFont="1"/>
    <xf numFmtId="0" fontId="2" fillId="0" borderId="6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7" xfId="0" applyFont="1" applyBorder="1"/>
    <xf numFmtId="0" fontId="1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64" fontId="2" fillId="0" borderId="5" xfId="0" applyNumberFormat="1" applyFont="1" applyBorder="1"/>
    <xf numFmtId="0" fontId="2" fillId="0" borderId="1" xfId="1" applyNumberFormat="1" applyFont="1" applyBorder="1" applyAlignment="1" applyProtection="1">
      <alignment horizontal="center" wrapText="1"/>
    </xf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1" applyNumberFormat="1" applyFont="1" applyBorder="1" applyAlignment="1" applyProtection="1">
      <alignment horizontal="center"/>
    </xf>
    <xf numFmtId="0" fontId="1" fillId="0" borderId="0" xfId="1" applyNumberFormat="1" applyBorder="1" applyAlignment="1" applyProtection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1" applyNumberFormat="1" applyFont="1" applyBorder="1" applyAlignment="1" applyProtection="1">
      <alignment horizontal="center" wrapText="1"/>
    </xf>
    <xf numFmtId="0" fontId="2" fillId="0" borderId="4" xfId="1" applyNumberFormat="1" applyFont="1" applyBorder="1" applyAlignment="1" applyProtection="1">
      <alignment horizontal="center" wrapText="1"/>
    </xf>
    <xf numFmtId="0" fontId="2" fillId="0" borderId="3" xfId="1" applyNumberFormat="1" applyFont="1" applyBorder="1" applyAlignment="1" applyProtection="1">
      <alignment horizontal="center" wrapText="1"/>
    </xf>
  </cellXfs>
  <cellStyles count="2">
    <cellStyle name="Normál" xfId="0" builtinId="0"/>
    <cellStyle name="Normál_2010. évi költségvetés mellékletek" xfId="1" xr:uid="{584EA68A-C2B6-48B6-9940-6396B0EE47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23FA7-05FC-48E7-BD9C-771FC23E16C6}">
  <dimension ref="A2:I65536"/>
  <sheetViews>
    <sheetView tabSelected="1" workbookViewId="0">
      <selection activeCell="A3" sqref="A3:H3"/>
    </sheetView>
  </sheetViews>
  <sheetFormatPr defaultRowHeight="15" customHeight="1" x14ac:dyDescent="0.25"/>
  <cols>
    <col min="2" max="2" width="40.85546875" customWidth="1"/>
    <col min="3" max="4" width="11.140625" customWidth="1"/>
    <col min="5" max="5" width="12.28515625" customWidth="1"/>
    <col min="6" max="6" width="11.140625" customWidth="1"/>
    <col min="7" max="7" width="11.42578125" customWidth="1"/>
    <col min="8" max="8" width="11.5703125" customWidth="1"/>
    <col min="258" max="258" width="40.85546875" customWidth="1"/>
    <col min="259" max="260" width="11.140625" customWidth="1"/>
    <col min="261" max="261" width="12.28515625" customWidth="1"/>
    <col min="262" max="262" width="11.140625" customWidth="1"/>
    <col min="263" max="263" width="11.42578125" customWidth="1"/>
    <col min="264" max="264" width="11.5703125" customWidth="1"/>
    <col min="514" max="514" width="40.85546875" customWidth="1"/>
    <col min="515" max="516" width="11.140625" customWidth="1"/>
    <col min="517" max="517" width="12.28515625" customWidth="1"/>
    <col min="518" max="518" width="11.140625" customWidth="1"/>
    <col min="519" max="519" width="11.42578125" customWidth="1"/>
    <col min="520" max="520" width="11.5703125" customWidth="1"/>
    <col min="770" max="770" width="40.85546875" customWidth="1"/>
    <col min="771" max="772" width="11.140625" customWidth="1"/>
    <col min="773" max="773" width="12.28515625" customWidth="1"/>
    <col min="774" max="774" width="11.140625" customWidth="1"/>
    <col min="775" max="775" width="11.42578125" customWidth="1"/>
    <col min="776" max="776" width="11.5703125" customWidth="1"/>
    <col min="1026" max="1026" width="40.85546875" customWidth="1"/>
    <col min="1027" max="1028" width="11.140625" customWidth="1"/>
    <col min="1029" max="1029" width="12.28515625" customWidth="1"/>
    <col min="1030" max="1030" width="11.140625" customWidth="1"/>
    <col min="1031" max="1031" width="11.42578125" customWidth="1"/>
    <col min="1032" max="1032" width="11.5703125" customWidth="1"/>
    <col min="1282" max="1282" width="40.85546875" customWidth="1"/>
    <col min="1283" max="1284" width="11.140625" customWidth="1"/>
    <col min="1285" max="1285" width="12.28515625" customWidth="1"/>
    <col min="1286" max="1286" width="11.140625" customWidth="1"/>
    <col min="1287" max="1287" width="11.42578125" customWidth="1"/>
    <col min="1288" max="1288" width="11.5703125" customWidth="1"/>
    <col min="1538" max="1538" width="40.85546875" customWidth="1"/>
    <col min="1539" max="1540" width="11.140625" customWidth="1"/>
    <col min="1541" max="1541" width="12.28515625" customWidth="1"/>
    <col min="1542" max="1542" width="11.140625" customWidth="1"/>
    <col min="1543" max="1543" width="11.42578125" customWidth="1"/>
    <col min="1544" max="1544" width="11.5703125" customWidth="1"/>
    <col min="1794" max="1794" width="40.85546875" customWidth="1"/>
    <col min="1795" max="1796" width="11.140625" customWidth="1"/>
    <col min="1797" max="1797" width="12.28515625" customWidth="1"/>
    <col min="1798" max="1798" width="11.140625" customWidth="1"/>
    <col min="1799" max="1799" width="11.42578125" customWidth="1"/>
    <col min="1800" max="1800" width="11.5703125" customWidth="1"/>
    <col min="2050" max="2050" width="40.85546875" customWidth="1"/>
    <col min="2051" max="2052" width="11.140625" customWidth="1"/>
    <col min="2053" max="2053" width="12.28515625" customWidth="1"/>
    <col min="2054" max="2054" width="11.140625" customWidth="1"/>
    <col min="2055" max="2055" width="11.42578125" customWidth="1"/>
    <col min="2056" max="2056" width="11.5703125" customWidth="1"/>
    <col min="2306" max="2306" width="40.85546875" customWidth="1"/>
    <col min="2307" max="2308" width="11.140625" customWidth="1"/>
    <col min="2309" max="2309" width="12.28515625" customWidth="1"/>
    <col min="2310" max="2310" width="11.140625" customWidth="1"/>
    <col min="2311" max="2311" width="11.42578125" customWidth="1"/>
    <col min="2312" max="2312" width="11.5703125" customWidth="1"/>
    <col min="2562" max="2562" width="40.85546875" customWidth="1"/>
    <col min="2563" max="2564" width="11.140625" customWidth="1"/>
    <col min="2565" max="2565" width="12.28515625" customWidth="1"/>
    <col min="2566" max="2566" width="11.140625" customWidth="1"/>
    <col min="2567" max="2567" width="11.42578125" customWidth="1"/>
    <col min="2568" max="2568" width="11.5703125" customWidth="1"/>
    <col min="2818" max="2818" width="40.85546875" customWidth="1"/>
    <col min="2819" max="2820" width="11.140625" customWidth="1"/>
    <col min="2821" max="2821" width="12.28515625" customWidth="1"/>
    <col min="2822" max="2822" width="11.140625" customWidth="1"/>
    <col min="2823" max="2823" width="11.42578125" customWidth="1"/>
    <col min="2824" max="2824" width="11.5703125" customWidth="1"/>
    <col min="3074" max="3074" width="40.85546875" customWidth="1"/>
    <col min="3075" max="3076" width="11.140625" customWidth="1"/>
    <col min="3077" max="3077" width="12.28515625" customWidth="1"/>
    <col min="3078" max="3078" width="11.140625" customWidth="1"/>
    <col min="3079" max="3079" width="11.42578125" customWidth="1"/>
    <col min="3080" max="3080" width="11.5703125" customWidth="1"/>
    <col min="3330" max="3330" width="40.85546875" customWidth="1"/>
    <col min="3331" max="3332" width="11.140625" customWidth="1"/>
    <col min="3333" max="3333" width="12.28515625" customWidth="1"/>
    <col min="3334" max="3334" width="11.140625" customWidth="1"/>
    <col min="3335" max="3335" width="11.42578125" customWidth="1"/>
    <col min="3336" max="3336" width="11.5703125" customWidth="1"/>
    <col min="3586" max="3586" width="40.85546875" customWidth="1"/>
    <col min="3587" max="3588" width="11.140625" customWidth="1"/>
    <col min="3589" max="3589" width="12.28515625" customWidth="1"/>
    <col min="3590" max="3590" width="11.140625" customWidth="1"/>
    <col min="3591" max="3591" width="11.42578125" customWidth="1"/>
    <col min="3592" max="3592" width="11.5703125" customWidth="1"/>
    <col min="3842" max="3842" width="40.85546875" customWidth="1"/>
    <col min="3843" max="3844" width="11.140625" customWidth="1"/>
    <col min="3845" max="3845" width="12.28515625" customWidth="1"/>
    <col min="3846" max="3846" width="11.140625" customWidth="1"/>
    <col min="3847" max="3847" width="11.42578125" customWidth="1"/>
    <col min="3848" max="3848" width="11.5703125" customWidth="1"/>
    <col min="4098" max="4098" width="40.85546875" customWidth="1"/>
    <col min="4099" max="4100" width="11.140625" customWidth="1"/>
    <col min="4101" max="4101" width="12.28515625" customWidth="1"/>
    <col min="4102" max="4102" width="11.140625" customWidth="1"/>
    <col min="4103" max="4103" width="11.42578125" customWidth="1"/>
    <col min="4104" max="4104" width="11.5703125" customWidth="1"/>
    <col min="4354" max="4354" width="40.85546875" customWidth="1"/>
    <col min="4355" max="4356" width="11.140625" customWidth="1"/>
    <col min="4357" max="4357" width="12.28515625" customWidth="1"/>
    <col min="4358" max="4358" width="11.140625" customWidth="1"/>
    <col min="4359" max="4359" width="11.42578125" customWidth="1"/>
    <col min="4360" max="4360" width="11.5703125" customWidth="1"/>
    <col min="4610" max="4610" width="40.85546875" customWidth="1"/>
    <col min="4611" max="4612" width="11.140625" customWidth="1"/>
    <col min="4613" max="4613" width="12.28515625" customWidth="1"/>
    <col min="4614" max="4614" width="11.140625" customWidth="1"/>
    <col min="4615" max="4615" width="11.42578125" customWidth="1"/>
    <col min="4616" max="4616" width="11.5703125" customWidth="1"/>
    <col min="4866" max="4866" width="40.85546875" customWidth="1"/>
    <col min="4867" max="4868" width="11.140625" customWidth="1"/>
    <col min="4869" max="4869" width="12.28515625" customWidth="1"/>
    <col min="4870" max="4870" width="11.140625" customWidth="1"/>
    <col min="4871" max="4871" width="11.42578125" customWidth="1"/>
    <col min="4872" max="4872" width="11.5703125" customWidth="1"/>
    <col min="5122" max="5122" width="40.85546875" customWidth="1"/>
    <col min="5123" max="5124" width="11.140625" customWidth="1"/>
    <col min="5125" max="5125" width="12.28515625" customWidth="1"/>
    <col min="5126" max="5126" width="11.140625" customWidth="1"/>
    <col min="5127" max="5127" width="11.42578125" customWidth="1"/>
    <col min="5128" max="5128" width="11.5703125" customWidth="1"/>
    <col min="5378" max="5378" width="40.85546875" customWidth="1"/>
    <col min="5379" max="5380" width="11.140625" customWidth="1"/>
    <col min="5381" max="5381" width="12.28515625" customWidth="1"/>
    <col min="5382" max="5382" width="11.140625" customWidth="1"/>
    <col min="5383" max="5383" width="11.42578125" customWidth="1"/>
    <col min="5384" max="5384" width="11.5703125" customWidth="1"/>
    <col min="5634" max="5634" width="40.85546875" customWidth="1"/>
    <col min="5635" max="5636" width="11.140625" customWidth="1"/>
    <col min="5637" max="5637" width="12.28515625" customWidth="1"/>
    <col min="5638" max="5638" width="11.140625" customWidth="1"/>
    <col min="5639" max="5639" width="11.42578125" customWidth="1"/>
    <col min="5640" max="5640" width="11.5703125" customWidth="1"/>
    <col min="5890" max="5890" width="40.85546875" customWidth="1"/>
    <col min="5891" max="5892" width="11.140625" customWidth="1"/>
    <col min="5893" max="5893" width="12.28515625" customWidth="1"/>
    <col min="5894" max="5894" width="11.140625" customWidth="1"/>
    <col min="5895" max="5895" width="11.42578125" customWidth="1"/>
    <col min="5896" max="5896" width="11.5703125" customWidth="1"/>
    <col min="6146" max="6146" width="40.85546875" customWidth="1"/>
    <col min="6147" max="6148" width="11.140625" customWidth="1"/>
    <col min="6149" max="6149" width="12.28515625" customWidth="1"/>
    <col min="6150" max="6150" width="11.140625" customWidth="1"/>
    <col min="6151" max="6151" width="11.42578125" customWidth="1"/>
    <col min="6152" max="6152" width="11.5703125" customWidth="1"/>
    <col min="6402" max="6402" width="40.85546875" customWidth="1"/>
    <col min="6403" max="6404" width="11.140625" customWidth="1"/>
    <col min="6405" max="6405" width="12.28515625" customWidth="1"/>
    <col min="6406" max="6406" width="11.140625" customWidth="1"/>
    <col min="6407" max="6407" width="11.42578125" customWidth="1"/>
    <col min="6408" max="6408" width="11.5703125" customWidth="1"/>
    <col min="6658" max="6658" width="40.85546875" customWidth="1"/>
    <col min="6659" max="6660" width="11.140625" customWidth="1"/>
    <col min="6661" max="6661" width="12.28515625" customWidth="1"/>
    <col min="6662" max="6662" width="11.140625" customWidth="1"/>
    <col min="6663" max="6663" width="11.42578125" customWidth="1"/>
    <col min="6664" max="6664" width="11.5703125" customWidth="1"/>
    <col min="6914" max="6914" width="40.85546875" customWidth="1"/>
    <col min="6915" max="6916" width="11.140625" customWidth="1"/>
    <col min="6917" max="6917" width="12.28515625" customWidth="1"/>
    <col min="6918" max="6918" width="11.140625" customWidth="1"/>
    <col min="6919" max="6919" width="11.42578125" customWidth="1"/>
    <col min="6920" max="6920" width="11.5703125" customWidth="1"/>
    <col min="7170" max="7170" width="40.85546875" customWidth="1"/>
    <col min="7171" max="7172" width="11.140625" customWidth="1"/>
    <col min="7173" max="7173" width="12.28515625" customWidth="1"/>
    <col min="7174" max="7174" width="11.140625" customWidth="1"/>
    <col min="7175" max="7175" width="11.42578125" customWidth="1"/>
    <col min="7176" max="7176" width="11.5703125" customWidth="1"/>
    <col min="7426" max="7426" width="40.85546875" customWidth="1"/>
    <col min="7427" max="7428" width="11.140625" customWidth="1"/>
    <col min="7429" max="7429" width="12.28515625" customWidth="1"/>
    <col min="7430" max="7430" width="11.140625" customWidth="1"/>
    <col min="7431" max="7431" width="11.42578125" customWidth="1"/>
    <col min="7432" max="7432" width="11.5703125" customWidth="1"/>
    <col min="7682" max="7682" width="40.85546875" customWidth="1"/>
    <col min="7683" max="7684" width="11.140625" customWidth="1"/>
    <col min="7685" max="7685" width="12.28515625" customWidth="1"/>
    <col min="7686" max="7686" width="11.140625" customWidth="1"/>
    <col min="7687" max="7687" width="11.42578125" customWidth="1"/>
    <col min="7688" max="7688" width="11.5703125" customWidth="1"/>
    <col min="7938" max="7938" width="40.85546875" customWidth="1"/>
    <col min="7939" max="7940" width="11.140625" customWidth="1"/>
    <col min="7941" max="7941" width="12.28515625" customWidth="1"/>
    <col min="7942" max="7942" width="11.140625" customWidth="1"/>
    <col min="7943" max="7943" width="11.42578125" customWidth="1"/>
    <col min="7944" max="7944" width="11.5703125" customWidth="1"/>
    <col min="8194" max="8194" width="40.85546875" customWidth="1"/>
    <col min="8195" max="8196" width="11.140625" customWidth="1"/>
    <col min="8197" max="8197" width="12.28515625" customWidth="1"/>
    <col min="8198" max="8198" width="11.140625" customWidth="1"/>
    <col min="8199" max="8199" width="11.42578125" customWidth="1"/>
    <col min="8200" max="8200" width="11.5703125" customWidth="1"/>
    <col min="8450" max="8450" width="40.85546875" customWidth="1"/>
    <col min="8451" max="8452" width="11.140625" customWidth="1"/>
    <col min="8453" max="8453" width="12.28515625" customWidth="1"/>
    <col min="8454" max="8454" width="11.140625" customWidth="1"/>
    <col min="8455" max="8455" width="11.42578125" customWidth="1"/>
    <col min="8456" max="8456" width="11.5703125" customWidth="1"/>
    <col min="8706" max="8706" width="40.85546875" customWidth="1"/>
    <col min="8707" max="8708" width="11.140625" customWidth="1"/>
    <col min="8709" max="8709" width="12.28515625" customWidth="1"/>
    <col min="8710" max="8710" width="11.140625" customWidth="1"/>
    <col min="8711" max="8711" width="11.42578125" customWidth="1"/>
    <col min="8712" max="8712" width="11.5703125" customWidth="1"/>
    <col min="8962" max="8962" width="40.85546875" customWidth="1"/>
    <col min="8963" max="8964" width="11.140625" customWidth="1"/>
    <col min="8965" max="8965" width="12.28515625" customWidth="1"/>
    <col min="8966" max="8966" width="11.140625" customWidth="1"/>
    <col min="8967" max="8967" width="11.42578125" customWidth="1"/>
    <col min="8968" max="8968" width="11.5703125" customWidth="1"/>
    <col min="9218" max="9218" width="40.85546875" customWidth="1"/>
    <col min="9219" max="9220" width="11.140625" customWidth="1"/>
    <col min="9221" max="9221" width="12.28515625" customWidth="1"/>
    <col min="9222" max="9222" width="11.140625" customWidth="1"/>
    <col min="9223" max="9223" width="11.42578125" customWidth="1"/>
    <col min="9224" max="9224" width="11.5703125" customWidth="1"/>
    <col min="9474" max="9474" width="40.85546875" customWidth="1"/>
    <col min="9475" max="9476" width="11.140625" customWidth="1"/>
    <col min="9477" max="9477" width="12.28515625" customWidth="1"/>
    <col min="9478" max="9478" width="11.140625" customWidth="1"/>
    <col min="9479" max="9479" width="11.42578125" customWidth="1"/>
    <col min="9480" max="9480" width="11.5703125" customWidth="1"/>
    <col min="9730" max="9730" width="40.85546875" customWidth="1"/>
    <col min="9731" max="9732" width="11.140625" customWidth="1"/>
    <col min="9733" max="9733" width="12.28515625" customWidth="1"/>
    <col min="9734" max="9734" width="11.140625" customWidth="1"/>
    <col min="9735" max="9735" width="11.42578125" customWidth="1"/>
    <col min="9736" max="9736" width="11.5703125" customWidth="1"/>
    <col min="9986" max="9986" width="40.85546875" customWidth="1"/>
    <col min="9987" max="9988" width="11.140625" customWidth="1"/>
    <col min="9989" max="9989" width="12.28515625" customWidth="1"/>
    <col min="9990" max="9990" width="11.140625" customWidth="1"/>
    <col min="9991" max="9991" width="11.42578125" customWidth="1"/>
    <col min="9992" max="9992" width="11.5703125" customWidth="1"/>
    <col min="10242" max="10242" width="40.85546875" customWidth="1"/>
    <col min="10243" max="10244" width="11.140625" customWidth="1"/>
    <col min="10245" max="10245" width="12.28515625" customWidth="1"/>
    <col min="10246" max="10246" width="11.140625" customWidth="1"/>
    <col min="10247" max="10247" width="11.42578125" customWidth="1"/>
    <col min="10248" max="10248" width="11.5703125" customWidth="1"/>
    <col min="10498" max="10498" width="40.85546875" customWidth="1"/>
    <col min="10499" max="10500" width="11.140625" customWidth="1"/>
    <col min="10501" max="10501" width="12.28515625" customWidth="1"/>
    <col min="10502" max="10502" width="11.140625" customWidth="1"/>
    <col min="10503" max="10503" width="11.42578125" customWidth="1"/>
    <col min="10504" max="10504" width="11.5703125" customWidth="1"/>
    <col min="10754" max="10754" width="40.85546875" customWidth="1"/>
    <col min="10755" max="10756" width="11.140625" customWidth="1"/>
    <col min="10757" max="10757" width="12.28515625" customWidth="1"/>
    <col min="10758" max="10758" width="11.140625" customWidth="1"/>
    <col min="10759" max="10759" width="11.42578125" customWidth="1"/>
    <col min="10760" max="10760" width="11.5703125" customWidth="1"/>
    <col min="11010" max="11010" width="40.85546875" customWidth="1"/>
    <col min="11011" max="11012" width="11.140625" customWidth="1"/>
    <col min="11013" max="11013" width="12.28515625" customWidth="1"/>
    <col min="11014" max="11014" width="11.140625" customWidth="1"/>
    <col min="11015" max="11015" width="11.42578125" customWidth="1"/>
    <col min="11016" max="11016" width="11.5703125" customWidth="1"/>
    <col min="11266" max="11266" width="40.85546875" customWidth="1"/>
    <col min="11267" max="11268" width="11.140625" customWidth="1"/>
    <col min="11269" max="11269" width="12.28515625" customWidth="1"/>
    <col min="11270" max="11270" width="11.140625" customWidth="1"/>
    <col min="11271" max="11271" width="11.42578125" customWidth="1"/>
    <col min="11272" max="11272" width="11.5703125" customWidth="1"/>
    <col min="11522" max="11522" width="40.85546875" customWidth="1"/>
    <col min="11523" max="11524" width="11.140625" customWidth="1"/>
    <col min="11525" max="11525" width="12.28515625" customWidth="1"/>
    <col min="11526" max="11526" width="11.140625" customWidth="1"/>
    <col min="11527" max="11527" width="11.42578125" customWidth="1"/>
    <col min="11528" max="11528" width="11.5703125" customWidth="1"/>
    <col min="11778" max="11778" width="40.85546875" customWidth="1"/>
    <col min="11779" max="11780" width="11.140625" customWidth="1"/>
    <col min="11781" max="11781" width="12.28515625" customWidth="1"/>
    <col min="11782" max="11782" width="11.140625" customWidth="1"/>
    <col min="11783" max="11783" width="11.42578125" customWidth="1"/>
    <col min="11784" max="11784" width="11.5703125" customWidth="1"/>
    <col min="12034" max="12034" width="40.85546875" customWidth="1"/>
    <col min="12035" max="12036" width="11.140625" customWidth="1"/>
    <col min="12037" max="12037" width="12.28515625" customWidth="1"/>
    <col min="12038" max="12038" width="11.140625" customWidth="1"/>
    <col min="12039" max="12039" width="11.42578125" customWidth="1"/>
    <col min="12040" max="12040" width="11.5703125" customWidth="1"/>
    <col min="12290" max="12290" width="40.85546875" customWidth="1"/>
    <col min="12291" max="12292" width="11.140625" customWidth="1"/>
    <col min="12293" max="12293" width="12.28515625" customWidth="1"/>
    <col min="12294" max="12294" width="11.140625" customWidth="1"/>
    <col min="12295" max="12295" width="11.42578125" customWidth="1"/>
    <col min="12296" max="12296" width="11.5703125" customWidth="1"/>
    <col min="12546" max="12546" width="40.85546875" customWidth="1"/>
    <col min="12547" max="12548" width="11.140625" customWidth="1"/>
    <col min="12549" max="12549" width="12.28515625" customWidth="1"/>
    <col min="12550" max="12550" width="11.140625" customWidth="1"/>
    <col min="12551" max="12551" width="11.42578125" customWidth="1"/>
    <col min="12552" max="12552" width="11.5703125" customWidth="1"/>
    <col min="12802" max="12802" width="40.85546875" customWidth="1"/>
    <col min="12803" max="12804" width="11.140625" customWidth="1"/>
    <col min="12805" max="12805" width="12.28515625" customWidth="1"/>
    <col min="12806" max="12806" width="11.140625" customWidth="1"/>
    <col min="12807" max="12807" width="11.42578125" customWidth="1"/>
    <col min="12808" max="12808" width="11.5703125" customWidth="1"/>
    <col min="13058" max="13058" width="40.85546875" customWidth="1"/>
    <col min="13059" max="13060" width="11.140625" customWidth="1"/>
    <col min="13061" max="13061" width="12.28515625" customWidth="1"/>
    <col min="13062" max="13062" width="11.140625" customWidth="1"/>
    <col min="13063" max="13063" width="11.42578125" customWidth="1"/>
    <col min="13064" max="13064" width="11.5703125" customWidth="1"/>
    <col min="13314" max="13314" width="40.85546875" customWidth="1"/>
    <col min="13315" max="13316" width="11.140625" customWidth="1"/>
    <col min="13317" max="13317" width="12.28515625" customWidth="1"/>
    <col min="13318" max="13318" width="11.140625" customWidth="1"/>
    <col min="13319" max="13319" width="11.42578125" customWidth="1"/>
    <col min="13320" max="13320" width="11.5703125" customWidth="1"/>
    <col min="13570" max="13570" width="40.85546875" customWidth="1"/>
    <col min="13571" max="13572" width="11.140625" customWidth="1"/>
    <col min="13573" max="13573" width="12.28515625" customWidth="1"/>
    <col min="13574" max="13574" width="11.140625" customWidth="1"/>
    <col min="13575" max="13575" width="11.42578125" customWidth="1"/>
    <col min="13576" max="13576" width="11.5703125" customWidth="1"/>
    <col min="13826" max="13826" width="40.85546875" customWidth="1"/>
    <col min="13827" max="13828" width="11.140625" customWidth="1"/>
    <col min="13829" max="13829" width="12.28515625" customWidth="1"/>
    <col min="13830" max="13830" width="11.140625" customWidth="1"/>
    <col min="13831" max="13831" width="11.42578125" customWidth="1"/>
    <col min="13832" max="13832" width="11.5703125" customWidth="1"/>
    <col min="14082" max="14082" width="40.85546875" customWidth="1"/>
    <col min="14083" max="14084" width="11.140625" customWidth="1"/>
    <col min="14085" max="14085" width="12.28515625" customWidth="1"/>
    <col min="14086" max="14086" width="11.140625" customWidth="1"/>
    <col min="14087" max="14087" width="11.42578125" customWidth="1"/>
    <col min="14088" max="14088" width="11.5703125" customWidth="1"/>
    <col min="14338" max="14338" width="40.85546875" customWidth="1"/>
    <col min="14339" max="14340" width="11.140625" customWidth="1"/>
    <col min="14341" max="14341" width="12.28515625" customWidth="1"/>
    <col min="14342" max="14342" width="11.140625" customWidth="1"/>
    <col min="14343" max="14343" width="11.42578125" customWidth="1"/>
    <col min="14344" max="14344" width="11.5703125" customWidth="1"/>
    <col min="14594" max="14594" width="40.85546875" customWidth="1"/>
    <col min="14595" max="14596" width="11.140625" customWidth="1"/>
    <col min="14597" max="14597" width="12.28515625" customWidth="1"/>
    <col min="14598" max="14598" width="11.140625" customWidth="1"/>
    <col min="14599" max="14599" width="11.42578125" customWidth="1"/>
    <col min="14600" max="14600" width="11.5703125" customWidth="1"/>
    <col min="14850" max="14850" width="40.85546875" customWidth="1"/>
    <col min="14851" max="14852" width="11.140625" customWidth="1"/>
    <col min="14853" max="14853" width="12.28515625" customWidth="1"/>
    <col min="14854" max="14854" width="11.140625" customWidth="1"/>
    <col min="14855" max="14855" width="11.42578125" customWidth="1"/>
    <col min="14856" max="14856" width="11.5703125" customWidth="1"/>
    <col min="15106" max="15106" width="40.85546875" customWidth="1"/>
    <col min="15107" max="15108" width="11.140625" customWidth="1"/>
    <col min="15109" max="15109" width="12.28515625" customWidth="1"/>
    <col min="15110" max="15110" width="11.140625" customWidth="1"/>
    <col min="15111" max="15111" width="11.42578125" customWidth="1"/>
    <col min="15112" max="15112" width="11.5703125" customWidth="1"/>
    <col min="15362" max="15362" width="40.85546875" customWidth="1"/>
    <col min="15363" max="15364" width="11.140625" customWidth="1"/>
    <col min="15365" max="15365" width="12.28515625" customWidth="1"/>
    <col min="15366" max="15366" width="11.140625" customWidth="1"/>
    <col min="15367" max="15367" width="11.42578125" customWidth="1"/>
    <col min="15368" max="15368" width="11.5703125" customWidth="1"/>
    <col min="15618" max="15618" width="40.85546875" customWidth="1"/>
    <col min="15619" max="15620" width="11.140625" customWidth="1"/>
    <col min="15621" max="15621" width="12.28515625" customWidth="1"/>
    <col min="15622" max="15622" width="11.140625" customWidth="1"/>
    <col min="15623" max="15623" width="11.42578125" customWidth="1"/>
    <col min="15624" max="15624" width="11.5703125" customWidth="1"/>
    <col min="15874" max="15874" width="40.85546875" customWidth="1"/>
    <col min="15875" max="15876" width="11.140625" customWidth="1"/>
    <col min="15877" max="15877" width="12.28515625" customWidth="1"/>
    <col min="15878" max="15878" width="11.140625" customWidth="1"/>
    <col min="15879" max="15879" width="11.42578125" customWidth="1"/>
    <col min="15880" max="15880" width="11.5703125" customWidth="1"/>
    <col min="16130" max="16130" width="40.85546875" customWidth="1"/>
    <col min="16131" max="16132" width="11.140625" customWidth="1"/>
    <col min="16133" max="16133" width="12.28515625" customWidth="1"/>
    <col min="16134" max="16134" width="11.140625" customWidth="1"/>
    <col min="16135" max="16135" width="11.42578125" customWidth="1"/>
    <col min="16136" max="16136" width="11.5703125" customWidth="1"/>
  </cols>
  <sheetData>
    <row r="2" spans="1:8" ht="15" customHeight="1" x14ac:dyDescent="0.25">
      <c r="A2" s="16"/>
      <c r="B2" s="16"/>
      <c r="C2" s="16"/>
    </row>
    <row r="3" spans="1:8" ht="15.75" customHeight="1" x14ac:dyDescent="0.25">
      <c r="A3" s="17" t="s">
        <v>51</v>
      </c>
      <c r="B3" s="17"/>
      <c r="C3" s="17"/>
      <c r="D3" s="17"/>
      <c r="E3" s="17"/>
      <c r="F3" s="17"/>
      <c r="G3" s="17"/>
      <c r="H3" s="17"/>
    </row>
    <row r="4" spans="1:8" ht="15.75" customHeight="1" x14ac:dyDescent="0.25">
      <c r="A4" s="18" t="s">
        <v>0</v>
      </c>
      <c r="B4" s="18"/>
      <c r="C4" s="18"/>
      <c r="D4" s="18"/>
      <c r="E4" s="18"/>
      <c r="F4" s="18"/>
      <c r="G4" s="18"/>
    </row>
    <row r="5" spans="1:8" ht="15.75" customHeight="1" x14ac:dyDescent="0.25">
      <c r="A5" s="19" t="s">
        <v>1</v>
      </c>
      <c r="B5" s="19"/>
      <c r="C5" s="19"/>
      <c r="D5" s="19"/>
      <c r="E5" s="19"/>
      <c r="F5" s="19"/>
      <c r="G5" s="19"/>
    </row>
    <row r="6" spans="1:8" ht="15.75" customHeight="1" x14ac:dyDescent="0.25">
      <c r="A6" s="1"/>
      <c r="B6" s="16"/>
      <c r="C6" s="16"/>
    </row>
    <row r="7" spans="1:8" ht="15.75" customHeight="1" x14ac:dyDescent="0.25">
      <c r="A7" s="1"/>
      <c r="B7" s="2"/>
      <c r="C7" s="3"/>
      <c r="D7" s="3"/>
      <c r="E7" s="3"/>
    </row>
    <row r="8" spans="1:8" ht="15" customHeight="1" x14ac:dyDescent="0.25">
      <c r="A8" s="20" t="s">
        <v>2</v>
      </c>
      <c r="B8" s="20"/>
      <c r="C8" s="15" t="s">
        <v>3</v>
      </c>
      <c r="D8" s="21" t="s">
        <v>4</v>
      </c>
      <c r="E8" s="21" t="s">
        <v>5</v>
      </c>
      <c r="F8" s="23" t="s">
        <v>6</v>
      </c>
      <c r="G8" s="15" t="s">
        <v>7</v>
      </c>
      <c r="H8" s="15" t="s">
        <v>8</v>
      </c>
    </row>
    <row r="9" spans="1:8" ht="15" customHeight="1" x14ac:dyDescent="0.25">
      <c r="A9" s="20"/>
      <c r="B9" s="20"/>
      <c r="C9" s="15"/>
      <c r="D9" s="22"/>
      <c r="E9" s="22"/>
      <c r="F9" s="23"/>
      <c r="G9" s="15"/>
      <c r="H9" s="15"/>
    </row>
    <row r="10" spans="1:8" ht="15.75" customHeight="1" x14ac:dyDescent="0.25">
      <c r="A10" s="4" t="s">
        <v>9</v>
      </c>
      <c r="B10" s="5" t="s">
        <v>10</v>
      </c>
      <c r="C10" s="6">
        <v>22810428</v>
      </c>
      <c r="D10" s="6">
        <v>620298</v>
      </c>
      <c r="E10" s="6">
        <f>SUM(C10:D10)</f>
        <v>23430726</v>
      </c>
      <c r="F10" s="6">
        <v>23000000</v>
      </c>
      <c r="G10" s="6">
        <v>23300000</v>
      </c>
      <c r="H10" s="6">
        <v>23500000</v>
      </c>
    </row>
    <row r="11" spans="1:8" ht="15.75" customHeight="1" x14ac:dyDescent="0.25">
      <c r="A11" s="4" t="s">
        <v>11</v>
      </c>
      <c r="B11" s="5" t="s">
        <v>12</v>
      </c>
      <c r="C11" s="6">
        <v>16750000</v>
      </c>
      <c r="D11" s="6"/>
      <c r="E11" s="6">
        <f>SUM(C11:D11)</f>
        <v>16750000</v>
      </c>
      <c r="F11" s="6">
        <v>24500000</v>
      </c>
      <c r="G11" s="6">
        <v>24500000</v>
      </c>
      <c r="H11" s="6">
        <v>23500000</v>
      </c>
    </row>
    <row r="12" spans="1:8" ht="15.75" customHeight="1" x14ac:dyDescent="0.25">
      <c r="A12" s="4" t="s">
        <v>13</v>
      </c>
      <c r="B12" s="5" t="s">
        <v>14</v>
      </c>
      <c r="C12" s="6">
        <v>2410354</v>
      </c>
      <c r="D12" s="6"/>
      <c r="E12" s="6">
        <f>SUM(C12:D12)</f>
        <v>2410354</v>
      </c>
      <c r="F12" s="6">
        <v>2500000</v>
      </c>
      <c r="G12" s="6">
        <v>3000000</v>
      </c>
      <c r="H12" s="6">
        <v>2800000</v>
      </c>
    </row>
    <row r="13" spans="1:8" ht="15.75" customHeight="1" x14ac:dyDescent="0.25">
      <c r="A13" s="4" t="s">
        <v>15</v>
      </c>
      <c r="B13" s="5" t="s">
        <v>16</v>
      </c>
      <c r="C13" s="5"/>
      <c r="D13" s="5"/>
      <c r="E13" s="6">
        <f>SUM(C13:D13)</f>
        <v>0</v>
      </c>
      <c r="F13" s="5">
        <v>200000</v>
      </c>
      <c r="G13" s="5">
        <v>200000</v>
      </c>
      <c r="H13" s="5">
        <v>200000</v>
      </c>
    </row>
    <row r="14" spans="1:8" ht="15.75" customHeight="1" x14ac:dyDescent="0.25">
      <c r="A14" s="5"/>
      <c r="B14" s="4" t="s">
        <v>17</v>
      </c>
      <c r="C14" s="4">
        <f t="shared" ref="C14:H14" si="0">SUM(C10:C13)</f>
        <v>41970782</v>
      </c>
      <c r="D14" s="4">
        <f t="shared" si="0"/>
        <v>620298</v>
      </c>
      <c r="E14" s="4">
        <f t="shared" si="0"/>
        <v>42591080</v>
      </c>
      <c r="F14" s="4">
        <f t="shared" si="0"/>
        <v>50200000</v>
      </c>
      <c r="G14" s="4">
        <f t="shared" si="0"/>
        <v>51000000</v>
      </c>
      <c r="H14" s="4">
        <f t="shared" si="0"/>
        <v>50000000</v>
      </c>
    </row>
    <row r="15" spans="1:8" ht="15.75" customHeight="1" x14ac:dyDescent="0.25">
      <c r="A15" s="1"/>
      <c r="B15" s="7"/>
      <c r="C15" s="7"/>
      <c r="D15" s="7"/>
      <c r="E15" s="7"/>
      <c r="F15" s="7"/>
      <c r="G15" s="7"/>
      <c r="H15" s="7"/>
    </row>
    <row r="16" spans="1:8" ht="15.75" customHeight="1" x14ac:dyDescent="0.25">
      <c r="A16" s="4" t="s">
        <v>18</v>
      </c>
      <c r="B16" s="5" t="s">
        <v>19</v>
      </c>
      <c r="C16" s="5"/>
      <c r="D16" s="5"/>
      <c r="E16" s="5">
        <f>SUM(C16:D16)</f>
        <v>0</v>
      </c>
      <c r="F16" s="5"/>
      <c r="G16" s="5"/>
      <c r="H16" s="5"/>
    </row>
    <row r="17" spans="1:9" ht="15.75" customHeight="1" x14ac:dyDescent="0.25">
      <c r="A17" s="4" t="s">
        <v>20</v>
      </c>
      <c r="B17" s="5" t="s">
        <v>21</v>
      </c>
      <c r="C17" s="5">
        <v>2834644</v>
      </c>
      <c r="D17" s="5"/>
      <c r="E17" s="5">
        <f>SUM(C17:D17)</f>
        <v>2834644</v>
      </c>
      <c r="F17" s="5"/>
      <c r="G17" s="5"/>
      <c r="H17" s="5"/>
    </row>
    <row r="18" spans="1:9" ht="15.75" customHeight="1" x14ac:dyDescent="0.25">
      <c r="A18" s="4" t="s">
        <v>22</v>
      </c>
      <c r="B18" s="5" t="s">
        <v>23</v>
      </c>
      <c r="C18" s="5"/>
      <c r="D18" s="5"/>
      <c r="E18" s="5">
        <f>SUM(C18:D18)</f>
        <v>0</v>
      </c>
      <c r="F18" s="5"/>
      <c r="G18" s="5"/>
      <c r="H18" s="5"/>
    </row>
    <row r="19" spans="1:9" ht="15.75" customHeight="1" x14ac:dyDescent="0.25">
      <c r="A19" s="4"/>
      <c r="B19" s="4" t="s">
        <v>24</v>
      </c>
      <c r="C19" s="4">
        <f t="shared" ref="C19:H19" si="1">SUM(C16:C18)</f>
        <v>2834644</v>
      </c>
      <c r="D19" s="4">
        <f t="shared" si="1"/>
        <v>0</v>
      </c>
      <c r="E19" s="4">
        <f t="shared" si="1"/>
        <v>2834644</v>
      </c>
      <c r="F19" s="4">
        <f t="shared" si="1"/>
        <v>0</v>
      </c>
      <c r="G19" s="4">
        <f t="shared" si="1"/>
        <v>0</v>
      </c>
      <c r="H19" s="4">
        <f t="shared" si="1"/>
        <v>0</v>
      </c>
    </row>
    <row r="20" spans="1:9" ht="15.75" customHeight="1" x14ac:dyDescent="0.25">
      <c r="A20" s="1"/>
      <c r="B20" s="7"/>
      <c r="C20" s="7"/>
      <c r="D20" s="7"/>
      <c r="E20" s="7"/>
      <c r="F20" s="7"/>
      <c r="G20" s="7"/>
      <c r="H20" s="7"/>
    </row>
    <row r="21" spans="1:9" ht="15.75" customHeight="1" x14ac:dyDescent="0.25">
      <c r="A21" s="8" t="s">
        <v>25</v>
      </c>
      <c r="B21" s="9" t="s">
        <v>26</v>
      </c>
      <c r="C21" s="5">
        <v>34108715</v>
      </c>
      <c r="D21" s="5">
        <v>195459</v>
      </c>
      <c r="E21" s="5">
        <f>SUM(C21:D21)</f>
        <v>34304174</v>
      </c>
      <c r="F21" s="5">
        <v>5000000</v>
      </c>
      <c r="G21" s="5">
        <v>4720000</v>
      </c>
      <c r="H21" s="5">
        <v>17080000</v>
      </c>
      <c r="I21" s="7"/>
    </row>
    <row r="22" spans="1:9" ht="15.75" customHeight="1" x14ac:dyDescent="0.25">
      <c r="A22" s="10"/>
      <c r="B22" s="11" t="s">
        <v>27</v>
      </c>
      <c r="C22" s="4">
        <f t="shared" ref="C22:H22" si="2">SUM(C21)</f>
        <v>34108715</v>
      </c>
      <c r="D22" s="4">
        <f t="shared" si="2"/>
        <v>195459</v>
      </c>
      <c r="E22" s="4">
        <f t="shared" si="2"/>
        <v>34304174</v>
      </c>
      <c r="F22" s="4">
        <f t="shared" si="2"/>
        <v>5000000</v>
      </c>
      <c r="G22" s="4">
        <f t="shared" si="2"/>
        <v>4720000</v>
      </c>
      <c r="H22" s="4">
        <f t="shared" si="2"/>
        <v>17080000</v>
      </c>
    </row>
    <row r="23" spans="1:9" ht="15.75" customHeight="1" x14ac:dyDescent="0.25">
      <c r="A23" s="1"/>
      <c r="B23" s="7"/>
      <c r="C23" s="7"/>
      <c r="D23" s="7"/>
      <c r="E23" s="7"/>
      <c r="F23" s="7"/>
      <c r="G23" s="7"/>
      <c r="H23" s="7"/>
    </row>
    <row r="24" spans="1:9" ht="15.75" customHeight="1" x14ac:dyDescent="0.25">
      <c r="A24" s="4"/>
      <c r="B24" s="4" t="s">
        <v>28</v>
      </c>
      <c r="C24" s="4">
        <f t="shared" ref="C24:H24" si="3">SUM(C14+C19+C22)</f>
        <v>78914141</v>
      </c>
      <c r="D24" s="4">
        <f t="shared" si="3"/>
        <v>815757</v>
      </c>
      <c r="E24" s="4">
        <f t="shared" si="3"/>
        <v>79729898</v>
      </c>
      <c r="F24" s="4">
        <f t="shared" si="3"/>
        <v>55200000</v>
      </c>
      <c r="G24" s="4">
        <f t="shared" si="3"/>
        <v>55720000</v>
      </c>
      <c r="H24" s="4">
        <f t="shared" si="3"/>
        <v>67080000</v>
      </c>
    </row>
    <row r="25" spans="1:9" ht="15.75" customHeight="1" x14ac:dyDescent="0.25">
      <c r="A25" s="1"/>
      <c r="B25" s="7"/>
      <c r="C25" s="7"/>
      <c r="D25" s="7"/>
      <c r="E25" s="7"/>
    </row>
    <row r="26" spans="1:9" ht="15.75" customHeight="1" x14ac:dyDescent="0.25">
      <c r="A26" s="1"/>
      <c r="B26" s="1"/>
      <c r="C26" s="1"/>
      <c r="D26" s="1"/>
      <c r="E26" s="1"/>
    </row>
    <row r="27" spans="1:9" ht="15.75" customHeight="1" x14ac:dyDescent="0.25">
      <c r="A27" s="4" t="s">
        <v>29</v>
      </c>
      <c r="B27" s="12" t="s">
        <v>30</v>
      </c>
      <c r="C27" s="5">
        <v>18519000</v>
      </c>
      <c r="D27" s="5"/>
      <c r="E27" s="5">
        <f>SUM(C27:D27)</f>
        <v>18519000</v>
      </c>
      <c r="F27" s="5">
        <v>19000000</v>
      </c>
      <c r="G27" s="5">
        <v>19500000</v>
      </c>
      <c r="H27" s="5">
        <v>20280000</v>
      </c>
    </row>
    <row r="28" spans="1:9" ht="15.75" customHeight="1" x14ac:dyDescent="0.25">
      <c r="A28" s="4" t="s">
        <v>31</v>
      </c>
      <c r="B28" s="12" t="s">
        <v>32</v>
      </c>
      <c r="C28" s="5">
        <v>3052000</v>
      </c>
      <c r="D28" s="5"/>
      <c r="E28" s="5">
        <f>SUM(C28:D28)</f>
        <v>3052000</v>
      </c>
      <c r="F28" s="5">
        <v>3599000</v>
      </c>
      <c r="G28" s="5">
        <v>3600000</v>
      </c>
      <c r="H28" s="5">
        <v>3340000</v>
      </c>
    </row>
    <row r="29" spans="1:9" ht="15.75" customHeight="1" x14ac:dyDescent="0.25">
      <c r="A29" s="4" t="s">
        <v>33</v>
      </c>
      <c r="B29" s="12" t="s">
        <v>34</v>
      </c>
      <c r="C29" s="5">
        <v>17279354</v>
      </c>
      <c r="D29" s="5"/>
      <c r="E29" s="5">
        <f>SUM(C29:D29)</f>
        <v>17279354</v>
      </c>
      <c r="F29" s="5">
        <v>18000000</v>
      </c>
      <c r="G29" s="5">
        <v>17000000</v>
      </c>
      <c r="H29" s="5">
        <v>18500000</v>
      </c>
    </row>
    <row r="30" spans="1:9" ht="15.75" customHeight="1" x14ac:dyDescent="0.25">
      <c r="A30" s="4" t="s">
        <v>35</v>
      </c>
      <c r="B30" s="12" t="s">
        <v>36</v>
      </c>
      <c r="C30" s="5">
        <v>1835000</v>
      </c>
      <c r="D30" s="5"/>
      <c r="E30" s="5">
        <f>SUM(C30:D30)</f>
        <v>1835000</v>
      </c>
      <c r="F30" s="5">
        <v>1844000</v>
      </c>
      <c r="G30" s="5">
        <v>1900000</v>
      </c>
      <c r="H30" s="5">
        <v>1950000</v>
      </c>
    </row>
    <row r="31" spans="1:9" ht="15.75" customHeight="1" x14ac:dyDescent="0.25">
      <c r="A31" s="4" t="s">
        <v>37</v>
      </c>
      <c r="B31" s="12" t="s">
        <v>38</v>
      </c>
      <c r="C31" s="5">
        <v>28109778</v>
      </c>
      <c r="D31" s="5">
        <v>-1215227</v>
      </c>
      <c r="E31" s="5">
        <f>SUM(C31:D31)</f>
        <v>26894551</v>
      </c>
      <c r="F31" s="5">
        <v>11000000</v>
      </c>
      <c r="G31" s="5">
        <v>11400000</v>
      </c>
      <c r="H31" s="5">
        <v>19000000</v>
      </c>
    </row>
    <row r="32" spans="1:9" ht="15.75" customHeight="1" x14ac:dyDescent="0.25">
      <c r="A32" s="4"/>
      <c r="B32" s="13" t="s">
        <v>39</v>
      </c>
      <c r="C32" s="4">
        <f t="shared" ref="C32:H32" si="4">SUM(C27:C31)</f>
        <v>68795132</v>
      </c>
      <c r="D32" s="4">
        <f t="shared" si="4"/>
        <v>-1215227</v>
      </c>
      <c r="E32" s="4">
        <f t="shared" si="4"/>
        <v>67579905</v>
      </c>
      <c r="F32" s="4">
        <f t="shared" si="4"/>
        <v>53443000</v>
      </c>
      <c r="G32" s="4">
        <f t="shared" si="4"/>
        <v>53400000</v>
      </c>
      <c r="H32" s="4">
        <f t="shared" si="4"/>
        <v>63070000</v>
      </c>
    </row>
    <row r="33" spans="1:8" ht="15.75" customHeight="1" x14ac:dyDescent="0.25">
      <c r="A33" s="7"/>
      <c r="B33" s="1"/>
      <c r="C33" s="1"/>
      <c r="D33" s="1"/>
      <c r="E33" s="1"/>
      <c r="F33" s="1"/>
      <c r="G33" s="1"/>
      <c r="H33" s="1"/>
    </row>
    <row r="34" spans="1:8" ht="15.75" customHeight="1" x14ac:dyDescent="0.25">
      <c r="A34" s="4" t="s">
        <v>40</v>
      </c>
      <c r="B34" s="12" t="s">
        <v>41</v>
      </c>
      <c r="C34" s="5">
        <v>3143000</v>
      </c>
      <c r="D34" s="5"/>
      <c r="E34" s="5">
        <f>SUM(C34:D34)</f>
        <v>3143000</v>
      </c>
      <c r="F34" s="5"/>
      <c r="G34" s="5">
        <v>1500000</v>
      </c>
      <c r="H34" s="5">
        <v>3110000</v>
      </c>
    </row>
    <row r="35" spans="1:8" ht="15.75" customHeight="1" x14ac:dyDescent="0.25">
      <c r="A35" s="4" t="s">
        <v>42</v>
      </c>
      <c r="B35" s="12" t="s">
        <v>43</v>
      </c>
      <c r="C35" s="5">
        <v>6101000</v>
      </c>
      <c r="D35" s="5">
        <v>1835525</v>
      </c>
      <c r="E35" s="5">
        <f>SUM(C35:D35)</f>
        <v>7936525</v>
      </c>
      <c r="F35" s="5">
        <v>937000</v>
      </c>
      <c r="G35" s="5"/>
      <c r="H35" s="5"/>
    </row>
    <row r="36" spans="1:8" ht="15.75" customHeight="1" x14ac:dyDescent="0.25">
      <c r="A36" s="4" t="s">
        <v>44</v>
      </c>
      <c r="B36" s="12" t="s">
        <v>45</v>
      </c>
      <c r="C36" s="5"/>
      <c r="D36" s="5"/>
      <c r="E36" s="5">
        <f>SUM(C36:D36)</f>
        <v>0</v>
      </c>
      <c r="F36" s="5"/>
      <c r="G36" s="5"/>
      <c r="H36" s="5"/>
    </row>
    <row r="37" spans="1:8" ht="15.75" customHeight="1" x14ac:dyDescent="0.25">
      <c r="A37" s="5"/>
      <c r="B37" s="4" t="s">
        <v>46</v>
      </c>
      <c r="C37" s="4">
        <f t="shared" ref="C37:H37" si="5">SUM(C34:C36)</f>
        <v>9244000</v>
      </c>
      <c r="D37" s="4">
        <f t="shared" si="5"/>
        <v>1835525</v>
      </c>
      <c r="E37" s="4">
        <f t="shared" si="5"/>
        <v>11079525</v>
      </c>
      <c r="F37" s="4">
        <f t="shared" si="5"/>
        <v>937000</v>
      </c>
      <c r="G37" s="4">
        <f t="shared" si="5"/>
        <v>1500000</v>
      </c>
      <c r="H37" s="4">
        <f t="shared" si="5"/>
        <v>3110000</v>
      </c>
    </row>
    <row r="38" spans="1:8" ht="15.75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15.75" customHeight="1" x14ac:dyDescent="0.25">
      <c r="A39" s="14" t="s">
        <v>47</v>
      </c>
      <c r="B39" s="5" t="s">
        <v>48</v>
      </c>
      <c r="C39" s="5">
        <v>875009</v>
      </c>
      <c r="D39" s="5">
        <v>195459</v>
      </c>
      <c r="E39" s="5">
        <f>SUM(C39:D39)</f>
        <v>1070468</v>
      </c>
      <c r="F39" s="5">
        <v>820000</v>
      </c>
      <c r="G39" s="5">
        <v>820000</v>
      </c>
      <c r="H39" s="5">
        <v>900000</v>
      </c>
    </row>
    <row r="40" spans="1:8" ht="15.75" customHeight="1" x14ac:dyDescent="0.25">
      <c r="A40" s="5"/>
      <c r="B40" s="4" t="s">
        <v>49</v>
      </c>
      <c r="C40" s="4">
        <f t="shared" ref="C40:H40" si="6">SUM(C39)</f>
        <v>875009</v>
      </c>
      <c r="D40" s="4">
        <f t="shared" si="6"/>
        <v>195459</v>
      </c>
      <c r="E40" s="4">
        <f t="shared" si="6"/>
        <v>1070468</v>
      </c>
      <c r="F40" s="4">
        <f t="shared" si="6"/>
        <v>820000</v>
      </c>
      <c r="G40" s="4">
        <f t="shared" si="6"/>
        <v>820000</v>
      </c>
      <c r="H40" s="4">
        <f t="shared" si="6"/>
        <v>900000</v>
      </c>
    </row>
    <row r="41" spans="1:8" ht="15.7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15.75" customHeight="1" x14ac:dyDescent="0.25">
      <c r="A42" s="4"/>
      <c r="B42" s="4" t="s">
        <v>50</v>
      </c>
      <c r="C42" s="4">
        <f t="shared" ref="C42:H42" si="7">SUM(C32+C37+C40)</f>
        <v>78914141</v>
      </c>
      <c r="D42" s="4">
        <f t="shared" si="7"/>
        <v>815757</v>
      </c>
      <c r="E42" s="4">
        <f t="shared" si="7"/>
        <v>79729898</v>
      </c>
      <c r="F42" s="4">
        <f t="shared" si="7"/>
        <v>55200000</v>
      </c>
      <c r="G42" s="4">
        <f t="shared" si="7"/>
        <v>55720000</v>
      </c>
      <c r="H42" s="4">
        <f t="shared" si="7"/>
        <v>67080000</v>
      </c>
    </row>
    <row r="65536" ht="12.95" customHeight="1" x14ac:dyDescent="0.25"/>
  </sheetData>
  <sheetProtection selectLockedCells="1" selectUnlockedCells="1"/>
  <mergeCells count="12">
    <mergeCell ref="G8:G9"/>
    <mergeCell ref="H8:H9"/>
    <mergeCell ref="A2:C2"/>
    <mergeCell ref="A3:H3"/>
    <mergeCell ref="A4:G4"/>
    <mergeCell ref="A5:G5"/>
    <mergeCell ref="B6:C6"/>
    <mergeCell ref="A8:B9"/>
    <mergeCell ref="C8:C9"/>
    <mergeCell ref="D8:D9"/>
    <mergeCell ref="E8:E9"/>
    <mergeCell ref="F8:F9"/>
  </mergeCells>
  <pageMargins left="0.7" right="0.7" top="0.75" bottom="0.75" header="0.51180555555555551" footer="0.51180555555555551"/>
  <pageSetup paperSize="9" scale="76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Tájékoztató műk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Takacsne</dc:creator>
  <cp:lastModifiedBy>Takácsné</cp:lastModifiedBy>
  <dcterms:created xsi:type="dcterms:W3CDTF">2021-06-15T13:38:56Z</dcterms:created>
  <dcterms:modified xsi:type="dcterms:W3CDTF">2021-07-30T09:35:37Z</dcterms:modified>
</cp:coreProperties>
</file>