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19/Zárszámadás_2019/"/>
    </mc:Choice>
  </mc:AlternateContent>
  <xr:revisionPtr revIDLastSave="2" documentId="8_{513C8547-5611-4940-9013-938492663993}" xr6:coauthVersionLast="45" xr6:coauthVersionMax="45" xr10:uidLastSave="{730B4098-0426-4092-9EAE-6075F5DC86E1}"/>
  <bookViews>
    <workbookView xWindow="-120" yWindow="-120" windowWidth="24240" windowHeight="13140" activeTab="5" xr2:uid="{00000000-000D-0000-FFFF-FFFF00000000}"/>
  </bookViews>
  <sheets>
    <sheet name="01 A" sheetId="4" r:id="rId1"/>
    <sheet name="03 A" sheetId="6" r:id="rId2"/>
    <sheet name=" 02 A" sheetId="5" r:id="rId3"/>
    <sheet name="04 A" sheetId="7" r:id="rId4"/>
    <sheet name="12 A" sheetId="28" r:id="rId5"/>
    <sheet name="13 A1" sheetId="2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7" l="1"/>
  <c r="J269" i="4" l="1"/>
  <c r="J47" i="29" l="1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6" i="29"/>
  <c r="J5" i="29"/>
  <c r="J4" i="29"/>
  <c r="J253" i="28"/>
  <c r="J252" i="28"/>
  <c r="J251" i="28"/>
  <c r="J250" i="28"/>
  <c r="J249" i="28"/>
  <c r="J248" i="28"/>
  <c r="J247" i="28"/>
  <c r="J246" i="28"/>
  <c r="J245" i="28"/>
  <c r="J244" i="28"/>
  <c r="J243" i="28"/>
  <c r="J242" i="28"/>
  <c r="J241" i="28"/>
  <c r="J240" i="28"/>
  <c r="J239" i="28"/>
  <c r="J238" i="28"/>
  <c r="J237" i="28"/>
  <c r="J236" i="28"/>
  <c r="J235" i="28"/>
  <c r="J234" i="28"/>
  <c r="J233" i="28"/>
  <c r="J232" i="28"/>
  <c r="J231" i="28"/>
  <c r="J230" i="28"/>
  <c r="J229" i="28"/>
  <c r="J228" i="28"/>
  <c r="J227" i="28"/>
  <c r="J226" i="28"/>
  <c r="J225" i="28"/>
  <c r="J224" i="28"/>
  <c r="J223" i="28"/>
  <c r="J222" i="28"/>
  <c r="J221" i="28"/>
  <c r="J220" i="28"/>
  <c r="J219" i="28"/>
  <c r="J218" i="28"/>
  <c r="J217" i="28"/>
  <c r="J216" i="28"/>
  <c r="J215" i="28"/>
  <c r="J214" i="28"/>
  <c r="J213" i="28"/>
  <c r="J212" i="28"/>
  <c r="J211" i="28"/>
  <c r="J210" i="28"/>
  <c r="J209" i="28"/>
  <c r="J208" i="28"/>
  <c r="J207" i="28"/>
  <c r="J206" i="28"/>
  <c r="J205" i="28"/>
  <c r="J204" i="28"/>
  <c r="J203" i="28"/>
  <c r="J202" i="28"/>
  <c r="J201" i="28"/>
  <c r="J200" i="28"/>
  <c r="J199" i="28"/>
  <c r="J198" i="28"/>
  <c r="J197" i="28"/>
  <c r="J196" i="28"/>
  <c r="J195" i="28"/>
  <c r="J194" i="28"/>
  <c r="J193" i="28"/>
  <c r="J192" i="28"/>
  <c r="J191" i="28"/>
  <c r="J190" i="28"/>
  <c r="J189" i="28"/>
  <c r="J188" i="28"/>
  <c r="J187" i="28"/>
  <c r="J186" i="28"/>
  <c r="J185" i="28"/>
  <c r="J184" i="28"/>
  <c r="J183" i="28"/>
  <c r="J182" i="28"/>
  <c r="J181" i="28"/>
  <c r="J180" i="28"/>
  <c r="J179" i="28"/>
  <c r="J178" i="28"/>
  <c r="J177" i="28"/>
  <c r="J176" i="28"/>
  <c r="J175" i="28"/>
  <c r="J174" i="28"/>
  <c r="J173" i="28"/>
  <c r="J172" i="28"/>
  <c r="J171" i="28"/>
  <c r="J170" i="28"/>
  <c r="J169" i="28"/>
  <c r="J168" i="28"/>
  <c r="J167" i="28"/>
  <c r="J166" i="28"/>
  <c r="J165" i="28"/>
  <c r="J164" i="28"/>
  <c r="J163" i="28"/>
  <c r="J162" i="28"/>
  <c r="J161" i="28"/>
  <c r="J160" i="28"/>
  <c r="J159" i="28"/>
  <c r="J158" i="28"/>
  <c r="J157" i="28"/>
  <c r="J156" i="28"/>
  <c r="J155" i="28"/>
  <c r="J154" i="28"/>
  <c r="J153" i="28"/>
  <c r="J152" i="28"/>
  <c r="J151" i="28"/>
  <c r="J150" i="28"/>
  <c r="J149" i="28"/>
  <c r="J148" i="28"/>
  <c r="J147" i="28"/>
  <c r="J146" i="28"/>
  <c r="J145" i="28"/>
  <c r="J144" i="28"/>
  <c r="J143" i="28"/>
  <c r="J142" i="28"/>
  <c r="J141" i="28"/>
  <c r="J140" i="28"/>
  <c r="J139" i="28"/>
  <c r="J138" i="28"/>
  <c r="J137" i="28"/>
  <c r="J136" i="28"/>
  <c r="J135" i="28"/>
  <c r="J134" i="28"/>
  <c r="J133" i="28"/>
  <c r="J132" i="28"/>
  <c r="J131" i="28"/>
  <c r="J130" i="28"/>
  <c r="J129" i="28"/>
  <c r="J128" i="28"/>
  <c r="J127" i="28"/>
  <c r="J126" i="28"/>
  <c r="J125" i="28"/>
  <c r="J124" i="28"/>
  <c r="J123" i="28"/>
  <c r="J122" i="28"/>
  <c r="J121" i="28"/>
  <c r="J120" i="28"/>
  <c r="J119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6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J34" i="7"/>
  <c r="L34" i="7" s="1"/>
  <c r="J33" i="7"/>
  <c r="L33" i="7" s="1"/>
  <c r="J32" i="7"/>
  <c r="L32" i="7" s="1"/>
  <c r="J31" i="7"/>
  <c r="L31" i="7" s="1"/>
  <c r="J30" i="7"/>
  <c r="L30" i="7" s="1"/>
  <c r="J29" i="7"/>
  <c r="L29" i="7" s="1"/>
  <c r="J28" i="7"/>
  <c r="L28" i="7" s="1"/>
  <c r="J27" i="7"/>
  <c r="L27" i="7" s="1"/>
  <c r="J23" i="7"/>
  <c r="L23" i="7" s="1"/>
  <c r="J24" i="7"/>
  <c r="L24" i="7" s="1"/>
  <c r="J25" i="7"/>
  <c r="L25" i="7" s="1"/>
  <c r="J22" i="7"/>
  <c r="L22" i="7" s="1"/>
  <c r="J21" i="7"/>
  <c r="L21" i="7" s="1"/>
  <c r="J6" i="7"/>
  <c r="L6" i="7" s="1"/>
  <c r="J7" i="7"/>
  <c r="L7" i="7" s="1"/>
  <c r="J8" i="7"/>
  <c r="L8" i="7" s="1"/>
  <c r="J9" i="7"/>
  <c r="L9" i="7" s="1"/>
  <c r="J10" i="7"/>
  <c r="L10" i="7" s="1"/>
  <c r="J11" i="7"/>
  <c r="L11" i="7" s="1"/>
  <c r="J12" i="7"/>
  <c r="L12" i="7" s="1"/>
  <c r="J13" i="7"/>
  <c r="L13" i="7" s="1"/>
  <c r="J14" i="7"/>
  <c r="L14" i="7" s="1"/>
  <c r="J5" i="7"/>
  <c r="L5" i="7" s="1"/>
  <c r="J35" i="7"/>
  <c r="J26" i="7"/>
  <c r="L26" i="7" s="1"/>
  <c r="J19" i="7"/>
  <c r="L19" i="7" s="1"/>
  <c r="J18" i="7"/>
  <c r="L18" i="7" s="1"/>
  <c r="J17" i="7"/>
  <c r="L17" i="7" s="1"/>
  <c r="J16" i="7"/>
  <c r="L16" i="7" s="1"/>
  <c r="J15" i="7"/>
  <c r="L15" i="7" s="1"/>
  <c r="K20" i="7"/>
  <c r="J20" i="7"/>
  <c r="J4" i="7"/>
  <c r="L4" i="7" s="1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K43" i="6"/>
  <c r="K32" i="6"/>
  <c r="K25" i="6"/>
  <c r="L25" i="6" s="1"/>
  <c r="K24" i="6"/>
  <c r="M24" i="6" s="1"/>
  <c r="M32" i="6" s="1"/>
  <c r="M43" i="6" s="1"/>
  <c r="L20" i="7" l="1"/>
  <c r="L35" i="7"/>
  <c r="J268" i="4" l="1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</calcChain>
</file>

<file path=xl/sharedStrings.xml><?xml version="1.0" encoding="utf-8"?>
<sst xmlns="http://schemas.openxmlformats.org/spreadsheetml/2006/main" count="1892" uniqueCount="1212">
  <si>
    <t>13</t>
  </si>
  <si>
    <t>02</t>
  </si>
  <si>
    <t>03</t>
  </si>
  <si>
    <t>04</t>
  </si>
  <si>
    <t>01/A - K1-K8. Költségvetési kiadások</t>
  </si>
  <si>
    <t>#</t>
  </si>
  <si>
    <t>Megnevezés</t>
  </si>
  <si>
    <t>01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</si>
  <si>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</si>
  <si>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</si>
  <si>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</si>
  <si>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</si>
  <si>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</si>
  <si>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</si>
  <si>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</si>
  <si>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</si>
  <si>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</si>
  <si>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</si>
  <si>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</si>
  <si>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</si>
  <si>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</si>
  <si>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</si>
  <si>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</si>
  <si>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</si>
  <si>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</si>
  <si>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</si>
  <si>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</si>
  <si>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</si>
  <si>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</si>
  <si>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</si>
  <si>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</si>
  <si>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</si>
  <si>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</si>
  <si>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</si>
  <si>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</si>
  <si>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</si>
  <si>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</si>
  <si>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</si>
  <si>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</si>
  <si>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</si>
  <si>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</si>
  <si>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</si>
  <si>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</si>
  <si>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</si>
  <si>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22</t>
  </si>
  <si>
    <t>ebből: szociális hozzájárulási adó (K2)</t>
  </si>
  <si>
    <t>23</t>
  </si>
  <si>
    <t>ebből: rehabilitációs hozzájárulás (K2)</t>
  </si>
  <si>
    <t>24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</si>
  <si>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</si>
  <si>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</si>
  <si>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</si>
  <si>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</si>
  <si>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</si>
  <si>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</si>
  <si>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</si>
  <si>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</si>
  <si>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</si>
  <si>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</si>
  <si>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</si>
  <si>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</si>
  <si>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</si>
  <si>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</si>
  <si>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</si>
  <si>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33</t>
  </si>
  <si>
    <t>Informatikai szolgáltatások igénybevétele (K321)</t>
  </si>
  <si>
    <t>34</t>
  </si>
  <si>
    <t>Egyéb kommunikációs szolgáltatások (K322)</t>
  </si>
  <si>
    <t>35</t>
  </si>
  <si>
    <t>36</t>
  </si>
  <si>
    <t>Közüzemi díjak (K331)</t>
  </si>
  <si>
    <t>37</t>
  </si>
  <si>
    <t>Vásárolt élelmezés (K332)</t>
  </si>
  <si>
    <t>38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</si>
  <si>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</si>
  <si>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</si>
  <si>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</si>
  <si>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</si>
  <si>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</si>
  <si>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42</t>
  </si>
  <si>
    <t>ebből: államháztartáson belül (K335)</t>
  </si>
  <si>
    <t>43</t>
  </si>
  <si>
    <t>Szakmai tevékenységet segítő szolgáltatások  (K336)</t>
  </si>
  <si>
    <t>44</t>
  </si>
  <si>
    <t>45</t>
  </si>
  <si>
    <t>ebből: biztosítási díjak (K337)</t>
  </si>
  <si>
    <t>46</t>
  </si>
  <si>
    <t>47</t>
  </si>
  <si>
    <t>Kiküldetések kiadásai (K341)</t>
  </si>
  <si>
    <t>48</t>
  </si>
  <si>
    <t>Reklám- és propagandakiadások (K342)</t>
  </si>
  <si>
    <t>49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</si>
  <si>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</si>
  <si>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</si>
  <si>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</si>
  <si>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</si>
  <si>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</si>
  <si>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53</t>
  </si>
  <si>
    <t>ebből: államháztartáson belül (K353)</t>
  </si>
  <si>
    <t>54</t>
  </si>
  <si>
    <t>ebből: fedezeti ügyletek kamatkiadásai (K353)</t>
  </si>
  <si>
    <t>55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</si>
  <si>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</si>
  <si>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</si>
  <si>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</si>
  <si>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</si>
  <si>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</si>
  <si>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</si>
  <si>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</si>
  <si>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</si>
  <si>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</si>
  <si>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61</t>
  </si>
  <si>
    <t>62</t>
  </si>
  <si>
    <t>Társadalombiztosítási ellátások (K41)</t>
  </si>
  <si>
    <t>63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</si>
  <si>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</si>
  <si>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</si>
  <si>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</si>
  <si>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</si>
  <si>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</si>
  <si>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</si>
  <si>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</si>
  <si>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</si>
  <si>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</si>
  <si>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</si>
  <si>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</si>
  <si>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</si>
  <si>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</si>
  <si>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</si>
  <si>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</si>
  <si>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</si>
  <si>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</si>
  <si>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(K42)</t>
  </si>
  <si>
    <t>73</t>
  </si>
  <si>
    <t>74</t>
  </si>
  <si>
    <t>Pénzbeli kárpótlások, kártérítések (K43)</t>
  </si>
  <si>
    <t>75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</si>
  <si>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</si>
  <si>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</si>
  <si>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</si>
  <si>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</si>
  <si>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</si>
  <si>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</si>
  <si>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</si>
  <si>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</si>
  <si>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</si>
  <si>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</si>
  <si>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</si>
  <si>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</si>
  <si>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</si>
  <si>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83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</si>
  <si>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</si>
  <si>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</si>
  <si>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</si>
  <si>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</si>
  <si>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</si>
  <si>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</si>
  <si>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</si>
  <si>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</si>
  <si>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</si>
  <si>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</si>
  <si>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</si>
  <si>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</si>
  <si>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</si>
  <si>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</si>
  <si>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</si>
  <si>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</si>
  <si>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</si>
  <si>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</si>
  <si>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94</t>
  </si>
  <si>
    <t>ebből: hozzájárulás a lakossági energiaköltségekhez (K46)</t>
  </si>
  <si>
    <t>95</t>
  </si>
  <si>
    <t>ebből: lakbértámogatás (K46)</t>
  </si>
  <si>
    <t>96</t>
  </si>
  <si>
    <t>97</t>
  </si>
  <si>
    <t>98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</si>
  <si>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</si>
  <si>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</si>
  <si>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</si>
  <si>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</si>
  <si>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</si>
  <si>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</si>
  <si>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</si>
  <si>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</si>
  <si>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</si>
  <si>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</si>
  <si>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</si>
  <si>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</si>
  <si>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</si>
  <si>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</si>
  <si>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</si>
  <si>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</si>
  <si>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</si>
  <si>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</si>
  <si>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</si>
  <si>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ebből: a Nemzet Színésze címet viselő színészek havi életjáradéka, művészeti nyugdíjsegélyek, művészjáradék, balettművészeti életjáradék (K48)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</si>
  <si>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</si>
  <si>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</si>
  <si>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</si>
  <si>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</si>
  <si>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</si>
  <si>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</si>
  <si>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</si>
  <si>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ebből: Bevándorlási és Állampolgársági Hivatal által folyósított ellátások (K48)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</si>
  <si>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</si>
  <si>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</si>
  <si>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</si>
  <si>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</si>
  <si>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</si>
  <si>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</si>
  <si>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</si>
  <si>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</si>
  <si>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</si>
  <si>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</si>
  <si>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</si>
  <si>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</si>
  <si>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</si>
  <si>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</si>
  <si>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</si>
  <si>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122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</si>
  <si>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</si>
  <si>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</si>
  <si>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</si>
  <si>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</si>
  <si>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</si>
  <si>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</si>
  <si>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</si>
  <si>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</si>
  <si>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</si>
  <si>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128</t>
  </si>
  <si>
    <t>Működési célú garancia- és kezességvállalásból származó kifizetés államháztartáson belülre (K503)</t>
  </si>
  <si>
    <t>129</t>
  </si>
  <si>
    <t>130</t>
  </si>
  <si>
    <t>ebből: központi költségvetési szervek (K504)</t>
  </si>
  <si>
    <t>131</t>
  </si>
  <si>
    <t>ebből: központi kezelésű előirányzatok (K504)</t>
  </si>
  <si>
    <t>132</t>
  </si>
  <si>
    <t>ebből: fejezeti kezelésű előirányzatok EU-s programokra és azok hazai társfinanszírozása (K504)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</si>
  <si>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</si>
  <si>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</si>
  <si>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</si>
  <si>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</si>
  <si>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</si>
  <si>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</si>
  <si>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</si>
  <si>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</si>
  <si>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</si>
  <si>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</si>
  <si>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</si>
  <si>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</si>
  <si>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</si>
  <si>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</si>
  <si>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</si>
  <si>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141</t>
  </si>
  <si>
    <t>ebből: központi költségvetési szervek (K505)</t>
  </si>
  <si>
    <t>142</t>
  </si>
  <si>
    <t>ebből: központi kezelésű előirányzatok (K505)</t>
  </si>
  <si>
    <t>143</t>
  </si>
  <si>
    <t>ebből: fejezeti kezelésű előirányzatok EU-s programokra és azok hazai társfinanszírozása (K505)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</si>
  <si>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</si>
  <si>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</si>
  <si>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</si>
  <si>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</si>
  <si>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</si>
  <si>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</si>
  <si>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</si>
  <si>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</si>
  <si>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</si>
  <si>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</si>
  <si>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</si>
  <si>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</si>
  <si>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</si>
  <si>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</si>
  <si>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</si>
  <si>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</si>
  <si>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</si>
  <si>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</si>
  <si>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</si>
  <si>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</si>
  <si>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</si>
  <si>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</si>
  <si>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</si>
  <si>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</si>
  <si>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</si>
  <si>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</si>
  <si>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</si>
  <si>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</si>
  <si>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</si>
  <si>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</si>
  <si>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</si>
  <si>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</si>
  <si>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</si>
  <si>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</si>
  <si>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</si>
  <si>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</si>
  <si>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163</t>
  </si>
  <si>
    <t>ebből: állami vagy önkormányzati tulajdonban lévő gazdasági társaságok tartozásai miatti kifizetések (K507)</t>
  </si>
  <si>
    <t>164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</si>
  <si>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</si>
  <si>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</si>
  <si>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</si>
  <si>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</si>
  <si>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</si>
  <si>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</si>
  <si>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</si>
  <si>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</si>
  <si>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</si>
  <si>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</si>
  <si>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</si>
  <si>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</si>
  <si>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</si>
  <si>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</si>
  <si>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</si>
  <si>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</si>
  <si>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</si>
  <si>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</si>
  <si>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</si>
  <si>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</si>
  <si>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</si>
  <si>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</si>
  <si>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</si>
  <si>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</si>
  <si>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</si>
  <si>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</si>
  <si>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</si>
  <si>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</si>
  <si>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</si>
  <si>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</si>
  <si>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</si>
  <si>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</si>
  <si>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</si>
  <si>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</si>
  <si>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</si>
  <si>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</si>
  <si>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</si>
  <si>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</si>
  <si>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</si>
  <si>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</si>
  <si>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</si>
  <si>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</si>
  <si>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</si>
  <si>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</si>
  <si>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</si>
  <si>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</si>
  <si>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</si>
  <si>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</si>
  <si>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</si>
  <si>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</si>
  <si>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192</t>
  </si>
  <si>
    <t>Immateriális javak beszerzése, létesítése (K61)</t>
  </si>
  <si>
    <t>193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</si>
  <si>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</si>
  <si>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</si>
  <si>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</si>
  <si>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</si>
  <si>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</si>
  <si>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</si>
  <si>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</si>
  <si>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</si>
  <si>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</si>
  <si>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</si>
  <si>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</si>
  <si>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</si>
  <si>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</si>
  <si>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</si>
  <si>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</si>
  <si>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</si>
  <si>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</si>
  <si>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</si>
  <si>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</si>
  <si>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</si>
  <si>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</si>
  <si>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</si>
  <si>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206</t>
  </si>
  <si>
    <t>Felhalmozási célú garancia- és kezességvállalásból származó kifizetés államháztartáson belülre (K81)</t>
  </si>
  <si>
    <t>207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</si>
  <si>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</si>
  <si>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</si>
  <si>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</si>
  <si>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</si>
  <si>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</si>
  <si>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</si>
  <si>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</si>
  <si>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</si>
  <si>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</si>
  <si>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</si>
  <si>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</si>
  <si>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</si>
  <si>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</si>
  <si>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</si>
  <si>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</si>
  <si>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</si>
  <si>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</si>
  <si>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</si>
  <si>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</si>
  <si>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</si>
  <si>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</si>
  <si>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</si>
  <si>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</si>
  <si>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</si>
  <si>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</si>
  <si>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</si>
  <si>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</si>
  <si>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</si>
  <si>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</si>
  <si>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</si>
  <si>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</si>
  <si>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</si>
  <si>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</si>
  <si>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</si>
  <si>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</si>
  <si>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</si>
  <si>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</si>
  <si>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</si>
  <si>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</si>
  <si>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</si>
  <si>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</si>
  <si>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</si>
  <si>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</si>
  <si>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</si>
  <si>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</si>
  <si>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</si>
  <si>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</si>
  <si>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</si>
  <si>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</si>
  <si>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</si>
  <si>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</si>
  <si>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</si>
  <si>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</si>
  <si>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</si>
  <si>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</si>
  <si>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</si>
  <si>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</si>
  <si>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</si>
  <si>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</si>
  <si>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</si>
  <si>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</si>
  <si>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</si>
  <si>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</si>
  <si>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241</t>
  </si>
  <si>
    <t>ebből: állami vagy önkormányzati tulajdonban lévő gazdasági társaságok tartozásai miatti kifizetések (K85)</t>
  </si>
  <si>
    <t>242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</si>
  <si>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</si>
  <si>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</si>
  <si>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</si>
  <si>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</si>
  <si>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</si>
  <si>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</si>
  <si>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</si>
  <si>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</si>
  <si>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</si>
  <si>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</si>
  <si>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</si>
  <si>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</si>
  <si>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</si>
  <si>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</si>
  <si>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</si>
  <si>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</si>
  <si>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</si>
  <si>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</si>
  <si>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</si>
  <si>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</si>
  <si>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</si>
  <si>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</si>
  <si>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</si>
  <si>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</si>
  <si>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</si>
  <si>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</si>
  <si>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</si>
  <si>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</si>
  <si>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</si>
  <si>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</si>
  <si>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</si>
  <si>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</si>
  <si>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</si>
  <si>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</si>
  <si>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</si>
  <si>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</si>
  <si>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</si>
  <si>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</si>
  <si>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</si>
  <si>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</si>
  <si>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</si>
  <si>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</si>
  <si>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</si>
  <si>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</si>
  <si>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</si>
  <si>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</si>
  <si>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268</t>
  </si>
  <si>
    <t>02 - Beszámoló a B1. - B7.  költségvetési bevételek előirányzatának teljesítéséről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</si>
  <si>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</si>
  <si>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</si>
  <si>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</si>
  <si>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</si>
  <si>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</si>
  <si>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</si>
  <si>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</si>
  <si>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</si>
  <si>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</si>
  <si>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</si>
  <si>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</si>
  <si>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</si>
  <si>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</si>
  <si>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</si>
  <si>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</si>
  <si>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</si>
  <si>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</si>
  <si>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</si>
  <si>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</si>
  <si>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</si>
  <si>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</si>
  <si>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</si>
  <si>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</si>
  <si>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</si>
  <si>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</si>
  <si>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</si>
  <si>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</si>
  <si>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</si>
  <si>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</si>
  <si>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</si>
  <si>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</si>
  <si>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</si>
  <si>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</si>
  <si>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</si>
  <si>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</si>
  <si>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</si>
  <si>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</si>
  <si>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</si>
  <si>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</si>
  <si>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</si>
  <si>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</si>
  <si>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</si>
  <si>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</si>
  <si>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</si>
  <si>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</si>
  <si>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</si>
  <si>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</si>
  <si>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</si>
  <si>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</si>
  <si>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</si>
  <si>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</si>
  <si>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</si>
  <si>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</si>
  <si>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</si>
  <si>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</si>
  <si>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</si>
  <si>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</si>
  <si>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</si>
  <si>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</si>
  <si>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</si>
  <si>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</si>
  <si>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</si>
  <si>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</si>
  <si>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</si>
  <si>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</si>
  <si>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</si>
  <si>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</si>
  <si>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</si>
  <si>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</si>
  <si>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</si>
  <si>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</si>
  <si>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</si>
  <si>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</si>
  <si>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</si>
  <si>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</si>
  <si>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</si>
  <si>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</si>
  <si>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</si>
  <si>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</si>
  <si>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</si>
  <si>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</si>
  <si>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</si>
  <si>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</si>
  <si>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</si>
  <si>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</si>
  <si>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</si>
  <si>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</si>
  <si>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</si>
  <si>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</si>
  <si>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</si>
  <si>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</si>
  <si>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</si>
  <si>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</si>
  <si>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</si>
  <si>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</si>
  <si>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</si>
  <si>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</si>
  <si>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</si>
  <si>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</si>
  <si>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</si>
  <si>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</si>
  <si>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</si>
  <si>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</si>
  <si>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</si>
  <si>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</si>
  <si>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</si>
  <si>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</si>
  <si>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</si>
  <si>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</si>
  <si>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</si>
  <si>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</si>
  <si>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</si>
  <si>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</si>
  <si>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</si>
  <si>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</si>
  <si>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</si>
  <si>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</si>
  <si>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</si>
  <si>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</si>
  <si>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</si>
  <si>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</si>
  <si>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</si>
  <si>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</si>
  <si>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</si>
  <si>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</si>
  <si>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</si>
  <si>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</si>
  <si>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</si>
  <si>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</si>
  <si>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</si>
  <si>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</si>
  <si>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</si>
  <si>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</si>
  <si>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</si>
  <si>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</si>
  <si>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</si>
  <si>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</si>
  <si>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</si>
  <si>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</si>
  <si>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</si>
  <si>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</si>
  <si>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</si>
  <si>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</si>
  <si>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</si>
  <si>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</si>
  <si>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</si>
  <si>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</si>
  <si>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</si>
  <si>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</si>
  <si>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</si>
  <si>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</si>
  <si>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</si>
  <si>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</si>
  <si>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</si>
  <si>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</si>
  <si>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</si>
  <si>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</si>
  <si>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</si>
  <si>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</si>
  <si>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</si>
  <si>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</si>
  <si>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</si>
  <si>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</si>
  <si>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</si>
  <si>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</si>
  <si>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</si>
  <si>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</si>
  <si>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</si>
  <si>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</si>
  <si>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</si>
  <si>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</si>
  <si>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</si>
  <si>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</si>
  <si>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</si>
  <si>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</si>
  <si>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</si>
  <si>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</si>
  <si>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</si>
  <si>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</si>
  <si>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</si>
  <si>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</si>
  <si>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</si>
  <si>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</si>
  <si>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</si>
  <si>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</si>
  <si>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</si>
  <si>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</si>
  <si>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</si>
  <si>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</si>
  <si>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</si>
  <si>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</si>
  <si>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</si>
  <si>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</si>
  <si>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</si>
  <si>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</si>
  <si>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</si>
  <si>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</si>
  <si>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</si>
  <si>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</si>
  <si>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</si>
  <si>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</si>
  <si>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</si>
  <si>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</si>
  <si>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</si>
  <si>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</si>
  <si>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</si>
  <si>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</si>
  <si>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</si>
  <si>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</si>
  <si>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</si>
  <si>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</si>
  <si>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</si>
  <si>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</si>
  <si>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</si>
  <si>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</si>
  <si>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</si>
  <si>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</si>
  <si>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</si>
  <si>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</si>
  <si>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</si>
  <si>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</si>
  <si>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</si>
  <si>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</si>
  <si>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</si>
  <si>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</si>
  <si>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</si>
  <si>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</si>
  <si>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</si>
  <si>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</si>
  <si>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</si>
  <si>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</si>
  <si>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</si>
  <si>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</si>
  <si>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</si>
  <si>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</si>
  <si>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</si>
  <si>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</si>
  <si>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</si>
  <si>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</si>
  <si>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</si>
  <si>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</si>
  <si>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</si>
  <si>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</si>
  <si>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</si>
  <si>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</si>
  <si>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</si>
  <si>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</si>
  <si>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</si>
  <si>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</si>
  <si>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</si>
  <si>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</si>
  <si>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</si>
  <si>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</si>
  <si>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</si>
  <si>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</si>
  <si>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03 - K9. Finanszírozási kiadások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</si>
  <si>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</si>
  <si>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</si>
  <si>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</si>
  <si>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</si>
  <si>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</si>
  <si>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</si>
  <si>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</si>
  <si>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</si>
  <si>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</si>
  <si>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</si>
  <si>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</si>
  <si>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</si>
  <si>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</si>
  <si>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</si>
  <si>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</si>
  <si>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</si>
  <si>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</si>
  <si>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</si>
  <si>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</si>
  <si>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</si>
  <si>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</si>
  <si>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</si>
  <si>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</si>
  <si>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</si>
  <si>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</si>
  <si>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</si>
  <si>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</si>
  <si>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</si>
  <si>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</si>
  <si>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</si>
  <si>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</si>
  <si>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</si>
  <si>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</si>
  <si>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</si>
  <si>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</si>
  <si>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</si>
  <si>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</si>
  <si>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</si>
  <si>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</si>
  <si>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</si>
  <si>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04 - B8. Finanszírozási bevételek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</si>
  <si>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</si>
  <si>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</si>
  <si>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</si>
  <si>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</si>
  <si>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</si>
  <si>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</si>
  <si>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</si>
  <si>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</si>
  <si>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</si>
  <si>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</si>
  <si>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</si>
  <si>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</si>
  <si>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</si>
  <si>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</si>
  <si>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</si>
  <si>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</si>
  <si>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</si>
  <si>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</si>
  <si>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</si>
  <si>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</si>
  <si>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</si>
  <si>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</si>
  <si>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</si>
  <si>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</si>
  <si>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</si>
  <si>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</si>
  <si>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</si>
  <si>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</si>
  <si>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</si>
  <si>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</si>
  <si>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</si>
  <si>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12/A - Mérleg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</si>
  <si>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</si>
  <si>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</si>
  <si>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</si>
  <si>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</si>
  <si>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</si>
  <si>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</si>
  <si>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</si>
  <si>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</si>
  <si>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</si>
  <si>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</si>
  <si>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</si>
  <si>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</si>
  <si>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</si>
  <si>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</si>
  <si>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</si>
  <si>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</si>
  <si>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</si>
  <si>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</si>
  <si>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</si>
  <si>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</si>
  <si>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</si>
  <si>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</si>
  <si>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</si>
  <si>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</si>
  <si>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</si>
  <si>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</si>
  <si>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</si>
  <si>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</si>
  <si>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</si>
  <si>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</si>
  <si>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</si>
  <si>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</si>
  <si>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</si>
  <si>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</si>
  <si>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</si>
  <si>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</si>
  <si>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</si>
  <si>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</si>
  <si>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</si>
  <si>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</si>
  <si>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</si>
  <si>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</si>
  <si>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</si>
  <si>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</si>
  <si>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</si>
  <si>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</si>
  <si>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</si>
  <si>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</si>
  <si>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</si>
  <si>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</si>
  <si>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</si>
  <si>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</si>
  <si>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</si>
  <si>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</si>
  <si>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</si>
  <si>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</si>
  <si>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</si>
  <si>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</si>
  <si>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</si>
  <si>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</si>
  <si>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</si>
  <si>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</si>
  <si>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</si>
  <si>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</si>
  <si>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</si>
  <si>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</si>
  <si>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</si>
  <si>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</si>
  <si>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</si>
  <si>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</si>
  <si>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</si>
  <si>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</si>
  <si>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</si>
  <si>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</si>
  <si>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</si>
  <si>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</si>
  <si>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</si>
  <si>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</si>
  <si>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</si>
  <si>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</si>
  <si>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</si>
  <si>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</si>
  <si>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</si>
  <si>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</si>
  <si>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</si>
  <si>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</si>
  <si>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</si>
  <si>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</si>
  <si>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</si>
  <si>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</si>
  <si>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</si>
  <si>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</si>
  <si>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</si>
  <si>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</si>
  <si>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</si>
  <si>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</si>
  <si>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</si>
  <si>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</si>
  <si>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</si>
  <si>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</si>
  <si>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</si>
  <si>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</si>
  <si>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</si>
  <si>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</si>
  <si>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</si>
  <si>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</si>
  <si>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</si>
  <si>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</si>
  <si>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</si>
  <si>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</si>
  <si>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</si>
  <si>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</si>
  <si>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</si>
  <si>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</si>
  <si>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</si>
  <si>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</si>
  <si>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</si>
  <si>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</si>
  <si>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</si>
  <si>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</si>
  <si>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</si>
  <si>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</si>
  <si>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</si>
  <si>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</si>
  <si>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</si>
  <si>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</si>
  <si>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</si>
  <si>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</si>
  <si>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</si>
  <si>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</si>
  <si>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</si>
  <si>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</si>
  <si>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</si>
  <si>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</si>
  <si>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</si>
  <si>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</si>
  <si>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</si>
  <si>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</si>
  <si>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</si>
  <si>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</si>
  <si>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</si>
  <si>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</si>
  <si>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</si>
  <si>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</si>
  <si>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</si>
  <si>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</si>
  <si>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</si>
  <si>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</si>
  <si>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</si>
  <si>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</si>
  <si>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</si>
  <si>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</si>
  <si>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</si>
  <si>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</si>
  <si>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</si>
  <si>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</si>
  <si>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</si>
  <si>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</si>
  <si>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</si>
  <si>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</si>
  <si>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</si>
  <si>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</si>
  <si>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</si>
  <si>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</si>
  <si>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</si>
  <si>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</si>
  <si>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</si>
  <si>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</si>
  <si>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</si>
  <si>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</si>
  <si>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</si>
  <si>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</si>
  <si>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</si>
  <si>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</si>
  <si>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</si>
  <si>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</si>
  <si>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</si>
  <si>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</si>
  <si>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</si>
  <si>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</si>
  <si>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</si>
  <si>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</si>
  <si>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</si>
  <si>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</si>
  <si>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</si>
  <si>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</si>
  <si>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</si>
  <si>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</si>
  <si>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</si>
  <si>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</si>
  <si>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</si>
  <si>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</si>
  <si>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</si>
  <si>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</si>
  <si>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</si>
  <si>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</si>
  <si>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</si>
  <si>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</si>
  <si>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</si>
  <si>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</si>
  <si>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</si>
  <si>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</si>
  <si>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</si>
  <si>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</si>
  <si>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</si>
  <si>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</si>
  <si>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</si>
  <si>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</si>
  <si>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</si>
  <si>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</si>
  <si>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</si>
  <si>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</si>
  <si>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</si>
  <si>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</si>
  <si>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</si>
  <si>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</si>
  <si>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</si>
  <si>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</si>
  <si>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</si>
  <si>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</si>
  <si>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</si>
  <si>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</si>
  <si>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</si>
  <si>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</si>
  <si>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</si>
  <si>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</si>
  <si>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</si>
  <si>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</si>
  <si>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</si>
  <si>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</si>
  <si>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</si>
  <si>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</si>
  <si>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</si>
  <si>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</si>
  <si>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</si>
  <si>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</si>
  <si>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</si>
  <si>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</si>
  <si>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</si>
  <si>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</si>
  <si>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</si>
  <si>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</si>
  <si>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</si>
  <si>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</si>
  <si>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</si>
  <si>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</si>
  <si>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</si>
  <si>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</si>
  <si>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</si>
  <si>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13/A1 - Eredménykimutatás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</si>
  <si>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</si>
  <si>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</si>
  <si>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</si>
  <si>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</si>
  <si>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</si>
  <si>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</si>
  <si>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</si>
  <si>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</si>
  <si>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</si>
  <si>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</si>
  <si>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</si>
  <si>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</si>
  <si>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</si>
  <si>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</si>
  <si>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</si>
  <si>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</si>
  <si>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</si>
  <si>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</si>
  <si>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</si>
  <si>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</si>
  <si>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</si>
  <si>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</si>
  <si>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</si>
  <si>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</si>
  <si>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</si>
  <si>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</si>
  <si>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</si>
  <si>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</si>
  <si>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</si>
  <si>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</si>
  <si>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</si>
  <si>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</si>
  <si>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</si>
  <si>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</si>
  <si>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</si>
  <si>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</si>
  <si>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</si>
  <si>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</si>
  <si>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</si>
  <si>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</si>
  <si>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</si>
  <si>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</si>
  <si>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</si>
  <si>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ÖNKORMÁNYZAT</t>
  </si>
  <si>
    <t>HIVATAL</t>
  </si>
  <si>
    <t>ÓVODA</t>
  </si>
  <si>
    <t>BÖLCSŐDE</t>
  </si>
  <si>
    <t>KÖNYVTÁR és MŰVHÁZ</t>
  </si>
  <si>
    <t>KONSZOLIDÁLT ÖSSZEG</t>
  </si>
  <si>
    <t>NATÜ</t>
  </si>
  <si>
    <t>KONSZOLIDÁLÁS ELŐTTI ÖSSZEG</t>
  </si>
  <si>
    <t>KONSZOLIDÁLÁS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</si>
  <si>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</si>
  <si>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</si>
  <si>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</si>
  <si>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</si>
  <si>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</si>
  <si>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</si>
  <si>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</si>
  <si>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</si>
  <si>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</si>
  <si>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</si>
  <si>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</si>
  <si>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</si>
  <si>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</si>
  <si>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</si>
  <si>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</si>
  <si>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</si>
  <si>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</si>
  <si>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</si>
  <si>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</si>
  <si>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</si>
  <si>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</si>
  <si>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</si>
  <si>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</si>
  <si>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</si>
  <si>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</si>
  <si>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G/III Egyéb eszközök induláskori értéke és változásai</t>
  </si>
  <si>
    <t>26b - ebből: egyéb pénzeszközök és sajátos elszámolások  mérlegfordulónapi értékelése során megállapított (nem realizált) árfolyamvesztesége</t>
  </si>
  <si>
    <t>Betegséggel kapcsolatos (nem társadalombiztosítási) ellátások (=75+…+83)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</si>
  <si>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</si>
  <si>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</si>
  <si>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Foglalkoztatással, munkanélküliséggel kapcsolatos ellátások (=85+…+92) (K45)</t>
  </si>
  <si>
    <t>Lakhatással kapcsolatos ellátások (=94+95) (K46)</t>
  </si>
  <si>
    <t>Intézményi ellátottak pénzbeli juttatásai (&gt;=97+98) (K47)</t>
  </si>
  <si>
    <t>Egyéb nem intézményi ellátások (&gt;=100+…+118) (K48)</t>
  </si>
  <si>
    <t>Ellátottak pénzbeli juttatásai (=61+62+73+74+84+93+96+99) (K4)</t>
  </si>
  <si>
    <t>Nemzetközi kötelezettségek (&gt;=121) (K501)</t>
  </si>
  <si>
    <t>Elvonások és befizetések (=122+123+124) (K502)</t>
  </si>
  <si>
    <t>Működési célú visszatérítendő támogatások, kölcsönök nyújtása államháztartáson belülre (=128+…+137) (K504)</t>
  </si>
  <si>
    <t>Működési célú visszatérítendő támogatások, kölcsönök törlesztése államháztartáson belülre (=139+…+148) (K505)</t>
  </si>
  <si>
    <t>Egyéb működési célú támogatások államháztartáson belülre (=150+…+159) (K506)</t>
  </si>
  <si>
    <t>Működési célú garancia- és kezességvállalásból származó kifizetés államháztartáson kívülre (&gt;=161) (K507)</t>
  </si>
  <si>
    <t>Működési célú visszatérítendő támogatások, kölcsönök nyújtása államháztartáson kívülre (=163+…+173) (K508)</t>
  </si>
  <si>
    <t>Egyéb működési célú támogatások államháztartáson kívülre (=178+…+187) (K512)</t>
  </si>
  <si>
    <t>Egyéb működési célú kiadások (=120+125+126+127+138+149+160+162+174+175+176+177+188) (K5)</t>
  </si>
  <si>
    <t>Ingatlanok beszerzése, létesítése (&gt;=192) (K62)</t>
  </si>
  <si>
    <t>Beruházások (=190+191+193+…+197) (K6)</t>
  </si>
  <si>
    <t>Felújítások (=199+...+202) (K7)</t>
  </si>
  <si>
    <t>Felhalmozási célú visszatérítendő támogatások, kölcsönök nyújtása államháztartáson belülre (=206+…+215) (K82)</t>
  </si>
  <si>
    <t>Felhalmozási célú visszatérítendő támogatások, kölcsönök törlesztése államháztartáson belülre (=217+…+226) (K83)</t>
  </si>
  <si>
    <t>Egyéb felhalmozási célú támogatások államháztartáson belülre (=228+…+237) (K84)</t>
  </si>
  <si>
    <t>Felhalmozási célú garancia- és kezességvállalásból származó kifizetés államháztartáson kívülre (&gt;=239) (K85)</t>
  </si>
  <si>
    <t>Felhalmozási célú visszatérítendő támogatások, kölcsönök nyújtása államháztartáson kívülre (=241+…+251) (K86)</t>
  </si>
  <si>
    <t>Egyéb felhalmozási célú támogatások államháztartáson kívülre (=255+…+264) (K89)</t>
  </si>
  <si>
    <t>Egyéb felhalmozási célú kiadások (=204+205+216+227+238+240+252+253+254) (K8)</t>
  </si>
  <si>
    <t>Költségvetési kiadások (=20+21+60+119+189+198+203+265) (K1-K8)</t>
  </si>
  <si>
    <t>Magánszemélyek jövedelemadói (=81+82) (B311)</t>
  </si>
  <si>
    <t>Társaságok jövedelemadói (=84+…+91) (B312)</t>
  </si>
  <si>
    <t>Jövedelemadók (=80+83) (B31)</t>
  </si>
  <si>
    <t>Szociális hozzájárulási adó és járulékok (=94+…+102) (B32)</t>
  </si>
  <si>
    <t>Bérhez és foglalkoztatáshoz kapcsolódó adók (=104+…+107) (B33)</t>
  </si>
  <si>
    <t>Vagyoni tipusú adók (=109+…+114) (B34)</t>
  </si>
  <si>
    <t>Értékesítési és forgalmi adók (=116+…+136) (B351)</t>
  </si>
  <si>
    <t>Fogyasztási adók  (=138+139+140) (B352)</t>
  </si>
  <si>
    <t>Gépjárműadók (=143+…+146) (B354)</t>
  </si>
  <si>
    <t>Egyéb áruhasználati és szolgáltatási adók  (=148+…+163) (B355)</t>
  </si>
  <si>
    <t>Termékek és szolgáltatások adói (=115+137+141+142+147)  (B35)</t>
  </si>
  <si>
    <t>Egyéb közhatalmi bevételek (&gt;=166+…+183) (B36)</t>
  </si>
  <si>
    <t>ebből: bevándorlási különadó (B36)</t>
  </si>
  <si>
    <t>Közhatalmi bevételek (=92+93+103+108+164+165) (B3)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</si>
  <si>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</si>
  <si>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</si>
  <si>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</si>
  <si>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</si>
  <si>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</si>
  <si>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</si>
  <si>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Más egyéb pénzügyi műveletek bevételei (&gt;=210+214) (B4092)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</si>
  <si>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</si>
  <si>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</si>
  <si>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</si>
  <si>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</si>
  <si>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</si>
  <si>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</si>
  <si>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</si>
  <si>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</si>
  <si>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(=244…+254) (B65)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</si>
  <si>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</si>
  <si>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</si>
  <si>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</si>
  <si>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</si>
  <si>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Költségvetési bevételek (=43+79+184+220+229+255+281) (B1-B7)</t>
  </si>
  <si>
    <t>Hosszú lejáratú hitelek, kölcsönök  felvétele pénzügyi vállalkozástól (B8111)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</si>
</sst>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i/>
      <sz val="10"/>
      <name val="Arial CE"/>
      <charset val="238"/>
    </font>
    <font>
      <sz val="10"/>
      <name val="Arial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0" fillId="3" borderId="0" xfId="0" applyFill="1"/>
    <xf numFmtId="0" fontId="3" fillId="4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3" fontId="8" fillId="0" borderId="0" xfId="0" applyNumberFormat="1" applyFont="1"/>
    <xf numFmtId="0" fontId="10" fillId="0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3" fontId="11" fillId="5" borderId="0" xfId="0" applyNumberFormat="1" applyFont="1" applyFill="1" applyAlignment="1">
      <alignment horizontal="center"/>
    </xf>
    <xf numFmtId="3" fontId="8" fillId="7" borderId="0" xfId="0" applyNumberFormat="1" applyFont="1" applyFill="1" applyAlignment="1"/>
    <xf numFmtId="0" fontId="11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8" fillId="7" borderId="0" xfId="0" applyNumberFormat="1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3" fontId="1" fillId="0" borderId="0" xfId="0" applyNumberFormat="1" applyFont="1" applyAlignment="1">
      <alignment horizontal="right" vertical="top" wrapText="1"/>
    </xf>
    <xf numFmtId="0" fontId="0" fillId="5" borderId="0" xfId="0" applyFill="1" applyAlignment="1">
      <alignment horizontal="center"/>
    </xf>
    <xf numFmtId="3" fontId="0" fillId="0" borderId="0" xfId="0" applyNumberFormat="1"/>
    <xf numFmtId="3" fontId="8" fillId="0" borderId="0" xfId="0" applyNumberFormat="1" applyFont="1"/>
    <xf numFmtId="3" fontId="8" fillId="7" borderId="0" xfId="0" applyNumberFormat="1" applyFont="1" applyFill="1"/>
    <xf numFmtId="0" fontId="0" fillId="8" borderId="0" xfId="0" applyFill="1"/>
    <xf numFmtId="3" fontId="0" fillId="9" borderId="0" xfId="0" applyNumberFormat="1" applyFill="1"/>
    <xf numFmtId="0" fontId="3" fillId="0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0" fillId="0" borderId="0" xfId="0"/>
    <xf numFmtId="3" fontId="4" fillId="0" borderId="0" xfId="0" applyNumberFormat="1" applyFont="1" applyAlignment="1">
      <alignment horizontal="right" wrapText="1"/>
    </xf>
    <xf numFmtId="3" fontId="0" fillId="0" borderId="0" xfId="0" applyNumberFormat="1" applyFont="1"/>
    <xf numFmtId="0" fontId="8" fillId="0" borderId="0" xfId="0" applyFont="1"/>
    <xf numFmtId="3" fontId="12" fillId="0" borderId="0" xfId="0" applyNumberFormat="1" applyFont="1"/>
    <xf numFmtId="3" fontId="1" fillId="0" borderId="0" xfId="0" applyNumberFormat="1" applyFont="1" applyAlignment="1">
      <alignment horizontal="right" wrapText="1"/>
    </xf>
    <xf numFmtId="0" fontId="0" fillId="0" borderId="0" xfId="0" applyAlignme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13" fillId="0" borderId="0" xfId="0" applyNumberFormat="1" applyFont="1" applyAlignment="1">
      <alignment horizontal="right" wrapText="1"/>
    </xf>
    <xf numFmtId="3" fontId="14" fillId="0" borderId="0" xfId="0" applyNumberFormat="1" applyFont="1" applyAlignment="1">
      <alignment horizontal="right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/>
    <xf numFmtId="0" fontId="9" fillId="12" borderId="0" xfId="0" applyFont="1" applyFill="1" applyAlignment="1">
      <alignment horizontal="center" vertical="top" wrapText="1"/>
    </xf>
    <xf numFmtId="0" fontId="8" fillId="12" borderId="0" xfId="0" applyFont="1" applyFill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3"/>
  <sheetViews>
    <sheetView topLeftCell="B1" workbookViewId="0">
      <pane ySplit="3" topLeftCell="A31" activePane="bottomLeft" state="frozen"/>
      <selection pane="bottomLeft" activeCell="J24" sqref="J24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24.5703125" customWidth="1"/>
  </cols>
  <sheetData>
    <row r="1" spans="1:10" ht="18" customHeight="1" x14ac:dyDescent="0.2">
      <c r="A1" s="53" t="s">
        <v>4</v>
      </c>
      <c r="B1" s="54"/>
      <c r="C1" s="54"/>
      <c r="D1" s="7"/>
      <c r="E1" s="7"/>
      <c r="F1" s="7"/>
      <c r="G1" s="7"/>
      <c r="H1" s="7"/>
      <c r="I1" s="7"/>
      <c r="J1" s="7"/>
    </row>
    <row r="2" spans="1:10" ht="15" x14ac:dyDescent="0.2">
      <c r="A2" s="1" t="s">
        <v>5</v>
      </c>
      <c r="B2" s="1" t="s">
        <v>6</v>
      </c>
      <c r="C2" s="9" t="s">
        <v>1112</v>
      </c>
      <c r="D2" s="10" t="s">
        <v>1113</v>
      </c>
      <c r="E2" s="11" t="s">
        <v>1114</v>
      </c>
      <c r="F2" s="13" t="s">
        <v>1115</v>
      </c>
      <c r="G2" s="16" t="s">
        <v>1116</v>
      </c>
      <c r="H2" s="17" t="s">
        <v>1118</v>
      </c>
      <c r="I2" s="14"/>
      <c r="J2" s="15" t="s">
        <v>1117</v>
      </c>
    </row>
    <row r="3" spans="1:10" ht="15" x14ac:dyDescent="0.2">
      <c r="A3" s="1"/>
      <c r="B3" s="1"/>
      <c r="C3" s="7"/>
      <c r="D3" s="7"/>
      <c r="E3" s="7"/>
      <c r="F3" s="7"/>
      <c r="G3" s="7"/>
      <c r="H3" s="7"/>
      <c r="I3" s="7"/>
      <c r="J3" s="7"/>
    </row>
    <row r="4" spans="1:10" ht="25.5" x14ac:dyDescent="0.2">
      <c r="A4" s="37" t="s">
        <v>7</v>
      </c>
      <c r="B4" s="36" t="s">
        <v>8</v>
      </c>
      <c r="C4" s="34">
        <v>0</v>
      </c>
      <c r="D4" s="34">
        <v>107425724</v>
      </c>
      <c r="E4" s="34">
        <v>171344927</v>
      </c>
      <c r="F4" s="34">
        <v>41807193</v>
      </c>
      <c r="G4" s="34">
        <v>23270099</v>
      </c>
      <c r="H4" s="34">
        <v>32836879</v>
      </c>
      <c r="I4" s="35"/>
      <c r="J4" s="22">
        <f>+C4+D4+E4+F4+G4+H4</f>
        <v>376684822</v>
      </c>
    </row>
    <row r="5" spans="1:10" x14ac:dyDescent="0.2">
      <c r="A5" s="37" t="s">
        <v>1</v>
      </c>
      <c r="B5" s="36" t="s">
        <v>9</v>
      </c>
      <c r="C5" s="34">
        <v>0</v>
      </c>
      <c r="D5" s="34">
        <v>22000780</v>
      </c>
      <c r="E5" s="34">
        <v>18424757</v>
      </c>
      <c r="F5" s="34">
        <v>4776317</v>
      </c>
      <c r="G5" s="34">
        <v>3862755</v>
      </c>
      <c r="H5" s="34">
        <v>0</v>
      </c>
      <c r="I5" s="35"/>
      <c r="J5" s="22">
        <f t="shared" ref="J5:J68" si="0">+C5+D5+E5+F5+G5+H5</f>
        <v>49064609</v>
      </c>
    </row>
    <row r="6" spans="1:10" x14ac:dyDescent="0.2">
      <c r="A6" s="37" t="s">
        <v>2</v>
      </c>
      <c r="B6" s="36" t="s">
        <v>10</v>
      </c>
      <c r="C6" s="34">
        <v>0</v>
      </c>
      <c r="D6" s="34">
        <v>11254800</v>
      </c>
      <c r="E6" s="34">
        <v>1320765</v>
      </c>
      <c r="F6" s="34">
        <v>0</v>
      </c>
      <c r="G6" s="34">
        <v>0</v>
      </c>
      <c r="H6" s="34">
        <v>3434487</v>
      </c>
      <c r="I6" s="35"/>
      <c r="J6" s="22">
        <f t="shared" si="0"/>
        <v>16010052</v>
      </c>
    </row>
    <row r="7" spans="1:10" ht="25.5" x14ac:dyDescent="0.2">
      <c r="A7" s="37" t="s">
        <v>3</v>
      </c>
      <c r="B7" s="36" t="s">
        <v>11</v>
      </c>
      <c r="C7" s="34">
        <v>0</v>
      </c>
      <c r="D7" s="34">
        <v>65000</v>
      </c>
      <c r="E7" s="34">
        <v>389431</v>
      </c>
      <c r="F7" s="34">
        <v>2526648</v>
      </c>
      <c r="G7" s="34">
        <v>0</v>
      </c>
      <c r="H7" s="34">
        <v>1672077</v>
      </c>
      <c r="I7" s="35"/>
      <c r="J7" s="22">
        <f t="shared" si="0"/>
        <v>4653156</v>
      </c>
    </row>
    <row r="8" spans="1:10" x14ac:dyDescent="0.2">
      <c r="A8" s="37" t="s">
        <v>12</v>
      </c>
      <c r="B8" s="36" t="s">
        <v>13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5"/>
      <c r="J8" s="22">
        <f t="shared" si="0"/>
        <v>0</v>
      </c>
    </row>
    <row r="9" spans="1:10" x14ac:dyDescent="0.2">
      <c r="A9" s="37" t="s">
        <v>14</v>
      </c>
      <c r="B9" s="36" t="s">
        <v>15</v>
      </c>
      <c r="C9" s="34">
        <v>0</v>
      </c>
      <c r="D9" s="34">
        <v>0</v>
      </c>
      <c r="E9" s="34">
        <v>2450560</v>
      </c>
      <c r="F9" s="34">
        <v>546069</v>
      </c>
      <c r="G9" s="34">
        <v>1230900</v>
      </c>
      <c r="H9" s="34">
        <v>0</v>
      </c>
      <c r="I9" s="35"/>
      <c r="J9" s="22">
        <f t="shared" si="0"/>
        <v>4227529</v>
      </c>
    </row>
    <row r="10" spans="1:10" x14ac:dyDescent="0.2">
      <c r="A10" s="37" t="s">
        <v>16</v>
      </c>
      <c r="B10" s="36" t="s">
        <v>17</v>
      </c>
      <c r="C10" s="34">
        <v>0</v>
      </c>
      <c r="D10" s="34">
        <v>3968280</v>
      </c>
      <c r="E10" s="34">
        <v>8245868</v>
      </c>
      <c r="F10" s="34">
        <v>1934400</v>
      </c>
      <c r="G10" s="34">
        <v>1061800</v>
      </c>
      <c r="H10" s="34">
        <v>1800515</v>
      </c>
      <c r="I10" s="35"/>
      <c r="J10" s="22">
        <f t="shared" si="0"/>
        <v>17010863</v>
      </c>
    </row>
    <row r="11" spans="1:10" x14ac:dyDescent="0.2">
      <c r="A11" s="37" t="s">
        <v>18</v>
      </c>
      <c r="B11" s="36" t="s">
        <v>19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5"/>
      <c r="J11" s="22">
        <f t="shared" si="0"/>
        <v>0</v>
      </c>
    </row>
    <row r="12" spans="1:10" x14ac:dyDescent="0.2">
      <c r="A12" s="37" t="s">
        <v>20</v>
      </c>
      <c r="B12" s="36" t="s">
        <v>21</v>
      </c>
      <c r="C12" s="34">
        <v>0</v>
      </c>
      <c r="D12" s="34">
        <v>1417945</v>
      </c>
      <c r="E12" s="34">
        <v>622793</v>
      </c>
      <c r="F12" s="34">
        <v>353972</v>
      </c>
      <c r="G12" s="34">
        <v>0</v>
      </c>
      <c r="H12" s="34">
        <v>0</v>
      </c>
      <c r="I12" s="35"/>
      <c r="J12" s="22">
        <f t="shared" si="0"/>
        <v>2394710</v>
      </c>
    </row>
    <row r="13" spans="1:10" x14ac:dyDescent="0.2">
      <c r="A13" s="37" t="s">
        <v>22</v>
      </c>
      <c r="B13" s="36" t="s">
        <v>23</v>
      </c>
      <c r="C13" s="34">
        <v>0</v>
      </c>
      <c r="D13" s="34">
        <v>0</v>
      </c>
      <c r="E13" s="34">
        <v>20000</v>
      </c>
      <c r="F13" s="34">
        <v>0</v>
      </c>
      <c r="G13" s="34">
        <v>60000</v>
      </c>
      <c r="H13" s="34">
        <v>0</v>
      </c>
      <c r="I13" s="35"/>
      <c r="J13" s="22">
        <f t="shared" si="0"/>
        <v>80000</v>
      </c>
    </row>
    <row r="14" spans="1:10" x14ac:dyDescent="0.2">
      <c r="A14" s="37" t="s">
        <v>24</v>
      </c>
      <c r="B14" s="36" t="s">
        <v>25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5"/>
      <c r="J14" s="22">
        <f t="shared" si="0"/>
        <v>0</v>
      </c>
    </row>
    <row r="15" spans="1:10" x14ac:dyDescent="0.2">
      <c r="A15" s="37" t="s">
        <v>26</v>
      </c>
      <c r="B15" s="36" t="s">
        <v>27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5"/>
      <c r="J15" s="22">
        <f t="shared" si="0"/>
        <v>0</v>
      </c>
    </row>
    <row r="16" spans="1:10" ht="25.5" x14ac:dyDescent="0.2">
      <c r="A16" s="37" t="s">
        <v>0</v>
      </c>
      <c r="B16" s="36" t="s">
        <v>28</v>
      </c>
      <c r="C16" s="34">
        <v>0</v>
      </c>
      <c r="D16" s="34">
        <v>9522480</v>
      </c>
      <c r="E16" s="34">
        <v>3699939</v>
      </c>
      <c r="F16" s="34">
        <v>313255</v>
      </c>
      <c r="G16" s="34">
        <v>0</v>
      </c>
      <c r="H16" s="34">
        <v>1856732</v>
      </c>
      <c r="I16" s="35"/>
      <c r="J16" s="22">
        <f t="shared" si="0"/>
        <v>15392406</v>
      </c>
    </row>
    <row r="17" spans="1:10" x14ac:dyDescent="0.2">
      <c r="A17" s="37" t="s">
        <v>29</v>
      </c>
      <c r="B17" s="36" t="s">
        <v>30</v>
      </c>
      <c r="C17" s="34">
        <v>0</v>
      </c>
      <c r="D17" s="34">
        <v>2014838</v>
      </c>
      <c r="E17" s="34">
        <v>0</v>
      </c>
      <c r="F17" s="34">
        <v>0</v>
      </c>
      <c r="G17" s="34">
        <v>0</v>
      </c>
      <c r="H17" s="34">
        <v>0</v>
      </c>
      <c r="I17" s="35"/>
      <c r="J17" s="22">
        <f t="shared" si="0"/>
        <v>2014838</v>
      </c>
    </row>
    <row r="18" spans="1:10" ht="25.5" x14ac:dyDescent="0.2">
      <c r="A18" s="37" t="s">
        <v>31</v>
      </c>
      <c r="B18" s="36" t="s">
        <v>32</v>
      </c>
      <c r="C18" s="34">
        <v>0</v>
      </c>
      <c r="D18" s="34">
        <v>155655009</v>
      </c>
      <c r="E18" s="34">
        <v>206519040</v>
      </c>
      <c r="F18" s="34">
        <v>52257854</v>
      </c>
      <c r="G18" s="34">
        <v>29485554</v>
      </c>
      <c r="H18" s="34">
        <v>41600690</v>
      </c>
      <c r="I18" s="35"/>
      <c r="J18" s="22">
        <f t="shared" si="0"/>
        <v>485518147</v>
      </c>
    </row>
    <row r="19" spans="1:10" x14ac:dyDescent="0.2">
      <c r="A19" s="37" t="s">
        <v>33</v>
      </c>
      <c r="B19" s="36" t="s">
        <v>34</v>
      </c>
      <c r="C19" s="34">
        <v>21768662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5"/>
      <c r="J19" s="22">
        <f t="shared" si="0"/>
        <v>21768662</v>
      </c>
    </row>
    <row r="20" spans="1:10" ht="38.25" x14ac:dyDescent="0.2">
      <c r="A20" s="37" t="s">
        <v>35</v>
      </c>
      <c r="B20" s="36" t="s">
        <v>36</v>
      </c>
      <c r="C20" s="34">
        <v>4448623</v>
      </c>
      <c r="D20" s="34">
        <v>1646197</v>
      </c>
      <c r="E20" s="34">
        <v>4562110</v>
      </c>
      <c r="F20" s="34">
        <v>0</v>
      </c>
      <c r="G20" s="34">
        <v>2095979</v>
      </c>
      <c r="H20" s="34">
        <v>9051944</v>
      </c>
      <c r="I20" s="35"/>
      <c r="J20" s="22">
        <f t="shared" si="0"/>
        <v>21804853</v>
      </c>
    </row>
    <row r="21" spans="1:10" x14ac:dyDescent="0.2">
      <c r="A21" s="37" t="s">
        <v>37</v>
      </c>
      <c r="B21" s="36" t="s">
        <v>38</v>
      </c>
      <c r="C21" s="34">
        <v>10820632</v>
      </c>
      <c r="D21" s="34">
        <v>4675611</v>
      </c>
      <c r="E21" s="34">
        <v>379965</v>
      </c>
      <c r="F21" s="34">
        <v>151333</v>
      </c>
      <c r="G21" s="34">
        <v>458203</v>
      </c>
      <c r="H21" s="34">
        <v>202425</v>
      </c>
      <c r="I21" s="35"/>
      <c r="J21" s="22">
        <f t="shared" si="0"/>
        <v>16688169</v>
      </c>
    </row>
    <row r="22" spans="1:10" x14ac:dyDescent="0.2">
      <c r="A22" s="37" t="s">
        <v>39</v>
      </c>
      <c r="B22" s="36" t="s">
        <v>40</v>
      </c>
      <c r="C22" s="34">
        <v>37037917</v>
      </c>
      <c r="D22" s="34">
        <v>6321808</v>
      </c>
      <c r="E22" s="34">
        <v>4942075</v>
      </c>
      <c r="F22" s="34">
        <v>151333</v>
      </c>
      <c r="G22" s="34">
        <v>2554182</v>
      </c>
      <c r="H22" s="34">
        <v>9254369</v>
      </c>
      <c r="I22" s="35"/>
      <c r="J22" s="22">
        <f t="shared" si="0"/>
        <v>60261684</v>
      </c>
    </row>
    <row r="23" spans="1:10" x14ac:dyDescent="0.2">
      <c r="A23" s="38" t="s">
        <v>41</v>
      </c>
      <c r="B23" s="39" t="s">
        <v>42</v>
      </c>
      <c r="C23" s="30">
        <v>37037917</v>
      </c>
      <c r="D23" s="30">
        <v>161976817</v>
      </c>
      <c r="E23" s="30">
        <v>211461115</v>
      </c>
      <c r="F23" s="30">
        <v>52409187</v>
      </c>
      <c r="G23" s="30">
        <v>32039736</v>
      </c>
      <c r="H23" s="30">
        <v>50855059</v>
      </c>
      <c r="I23" s="35"/>
      <c r="J23" s="23">
        <f t="shared" si="0"/>
        <v>545779831</v>
      </c>
    </row>
    <row r="24" spans="1:10" ht="25.5" x14ac:dyDescent="0.2">
      <c r="A24" s="38" t="s">
        <v>43</v>
      </c>
      <c r="B24" s="39" t="s">
        <v>1121</v>
      </c>
      <c r="C24" s="30">
        <v>6797063</v>
      </c>
      <c r="D24" s="30">
        <v>30937984</v>
      </c>
      <c r="E24" s="30">
        <v>43570674</v>
      </c>
      <c r="F24" s="30">
        <v>9668817</v>
      </c>
      <c r="G24" s="30">
        <v>6516071</v>
      </c>
      <c r="H24" s="30">
        <v>9108862</v>
      </c>
      <c r="I24" s="49"/>
      <c r="J24" s="23">
        <f t="shared" si="0"/>
        <v>106599471</v>
      </c>
    </row>
    <row r="25" spans="1:10" x14ac:dyDescent="0.2">
      <c r="A25" s="37" t="s">
        <v>44</v>
      </c>
      <c r="B25" s="36" t="s">
        <v>45</v>
      </c>
      <c r="C25" s="34">
        <v>5760585</v>
      </c>
      <c r="D25" s="34">
        <v>28271427</v>
      </c>
      <c r="E25" s="34">
        <v>38005801</v>
      </c>
      <c r="F25" s="34">
        <v>9352211</v>
      </c>
      <c r="G25" s="34">
        <v>6240882</v>
      </c>
      <c r="H25" s="34">
        <v>8477082</v>
      </c>
      <c r="I25" s="35"/>
      <c r="J25" s="22">
        <f t="shared" si="0"/>
        <v>96107988</v>
      </c>
    </row>
    <row r="26" spans="1:10" x14ac:dyDescent="0.2">
      <c r="A26" s="37" t="s">
        <v>46</v>
      </c>
      <c r="B26" s="36" t="s">
        <v>47</v>
      </c>
      <c r="C26" s="34">
        <v>0</v>
      </c>
      <c r="D26" s="34">
        <v>1386000</v>
      </c>
      <c r="E26" s="34">
        <v>3755000</v>
      </c>
      <c r="F26" s="34">
        <v>0</v>
      </c>
      <c r="G26" s="34">
        <v>0</v>
      </c>
      <c r="H26" s="34">
        <v>0</v>
      </c>
      <c r="I26" s="35"/>
      <c r="J26" s="22">
        <f t="shared" si="0"/>
        <v>5141000</v>
      </c>
    </row>
    <row r="27" spans="1:10" x14ac:dyDescent="0.2">
      <c r="A27" s="37" t="s">
        <v>48</v>
      </c>
      <c r="B27" s="36" t="s">
        <v>50</v>
      </c>
      <c r="C27" s="34">
        <v>206834</v>
      </c>
      <c r="D27" s="34">
        <v>35329</v>
      </c>
      <c r="E27" s="34">
        <v>10288</v>
      </c>
      <c r="F27" s="34">
        <v>1353</v>
      </c>
      <c r="G27" s="34">
        <v>3877</v>
      </c>
      <c r="H27" s="34">
        <v>18476</v>
      </c>
      <c r="I27" s="35"/>
      <c r="J27" s="22">
        <f t="shared" si="0"/>
        <v>276157</v>
      </c>
    </row>
    <row r="28" spans="1:10" x14ac:dyDescent="0.2">
      <c r="A28" s="37" t="s">
        <v>49</v>
      </c>
      <c r="B28" s="36" t="s">
        <v>52</v>
      </c>
      <c r="C28" s="34">
        <v>0</v>
      </c>
      <c r="D28" s="34">
        <v>197966</v>
      </c>
      <c r="E28" s="34">
        <v>549761</v>
      </c>
      <c r="F28" s="34">
        <v>9855</v>
      </c>
      <c r="G28" s="34">
        <v>0</v>
      </c>
      <c r="H28" s="34">
        <v>360065</v>
      </c>
      <c r="I28" s="35"/>
      <c r="J28" s="22">
        <f t="shared" si="0"/>
        <v>1117647</v>
      </c>
    </row>
    <row r="29" spans="1:10" ht="38.25" x14ac:dyDescent="0.2">
      <c r="A29" s="37" t="s">
        <v>51</v>
      </c>
      <c r="B29" s="36" t="s">
        <v>54</v>
      </c>
      <c r="C29" s="34">
        <v>0</v>
      </c>
      <c r="D29" s="34">
        <v>580</v>
      </c>
      <c r="E29" s="34">
        <v>0</v>
      </c>
      <c r="F29" s="34">
        <v>0</v>
      </c>
      <c r="G29" s="34">
        <v>0</v>
      </c>
      <c r="H29" s="34">
        <v>0</v>
      </c>
      <c r="I29" s="35"/>
      <c r="J29" s="22">
        <f t="shared" si="0"/>
        <v>580</v>
      </c>
    </row>
    <row r="30" spans="1:10" ht="25.5" x14ac:dyDescent="0.2">
      <c r="A30" s="37" t="s">
        <v>53</v>
      </c>
      <c r="B30" s="36" t="s">
        <v>56</v>
      </c>
      <c r="C30" s="34">
        <v>829644</v>
      </c>
      <c r="D30" s="34">
        <v>1046682</v>
      </c>
      <c r="E30" s="34">
        <v>1249824</v>
      </c>
      <c r="F30" s="34">
        <v>305398</v>
      </c>
      <c r="G30" s="34">
        <v>271312</v>
      </c>
      <c r="H30" s="34">
        <v>253239</v>
      </c>
      <c r="I30" s="35"/>
      <c r="J30" s="22">
        <f t="shared" si="0"/>
        <v>3956099</v>
      </c>
    </row>
    <row r="31" spans="1:10" x14ac:dyDescent="0.2">
      <c r="A31" s="37" t="s">
        <v>55</v>
      </c>
      <c r="B31" s="36" t="s">
        <v>58</v>
      </c>
      <c r="C31" s="34">
        <v>0</v>
      </c>
      <c r="D31" s="34">
        <v>390975</v>
      </c>
      <c r="E31" s="34">
        <v>274639</v>
      </c>
      <c r="F31" s="34">
        <v>161312</v>
      </c>
      <c r="G31" s="34">
        <v>1455749</v>
      </c>
      <c r="H31" s="34">
        <v>60086</v>
      </c>
      <c r="I31" s="35"/>
      <c r="J31" s="22">
        <f t="shared" si="0"/>
        <v>2342761</v>
      </c>
    </row>
    <row r="32" spans="1:10" x14ac:dyDescent="0.2">
      <c r="A32" s="37" t="s">
        <v>57</v>
      </c>
      <c r="B32" s="36" t="s">
        <v>60</v>
      </c>
      <c r="C32" s="34">
        <v>4023747</v>
      </c>
      <c r="D32" s="34">
        <v>2768848</v>
      </c>
      <c r="E32" s="34">
        <v>6834199</v>
      </c>
      <c r="F32" s="34">
        <v>1684194</v>
      </c>
      <c r="G32" s="34">
        <v>1114990</v>
      </c>
      <c r="H32" s="34">
        <v>8045249</v>
      </c>
      <c r="I32" s="35"/>
      <c r="J32" s="22">
        <f t="shared" si="0"/>
        <v>24471227</v>
      </c>
    </row>
    <row r="33" spans="1:10" x14ac:dyDescent="0.2">
      <c r="A33" s="37" t="s">
        <v>59</v>
      </c>
      <c r="B33" s="36" t="s">
        <v>62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5"/>
      <c r="J33" s="22">
        <f t="shared" si="0"/>
        <v>0</v>
      </c>
    </row>
    <row r="34" spans="1:10" x14ac:dyDescent="0.2">
      <c r="A34" s="37" t="s">
        <v>61</v>
      </c>
      <c r="B34" s="36" t="s">
        <v>1122</v>
      </c>
      <c r="C34" s="34">
        <v>4023747</v>
      </c>
      <c r="D34" s="34">
        <v>3159823</v>
      </c>
      <c r="E34" s="34">
        <v>7108838</v>
      </c>
      <c r="F34" s="34">
        <v>1845506</v>
      </c>
      <c r="G34" s="34">
        <v>2570739</v>
      </c>
      <c r="H34" s="34">
        <v>8105335</v>
      </c>
      <c r="I34" s="35"/>
      <c r="J34" s="22">
        <f t="shared" si="0"/>
        <v>26813988</v>
      </c>
    </row>
    <row r="35" spans="1:10" ht="25.5" x14ac:dyDescent="0.2">
      <c r="A35" s="37" t="s">
        <v>63</v>
      </c>
      <c r="B35" s="36" t="s">
        <v>65</v>
      </c>
      <c r="C35" s="34">
        <v>2294400</v>
      </c>
      <c r="D35" s="34">
        <v>3044646</v>
      </c>
      <c r="E35" s="34">
        <v>181290</v>
      </c>
      <c r="F35" s="34">
        <v>170060</v>
      </c>
      <c r="G35" s="34">
        <v>478150</v>
      </c>
      <c r="H35" s="34">
        <v>192840</v>
      </c>
      <c r="I35" s="35"/>
      <c r="J35" s="22">
        <f t="shared" si="0"/>
        <v>6361386</v>
      </c>
    </row>
    <row r="36" spans="1:10" x14ac:dyDescent="0.2">
      <c r="A36" s="37" t="s">
        <v>64</v>
      </c>
      <c r="B36" s="36" t="s">
        <v>67</v>
      </c>
      <c r="C36" s="34">
        <v>0</v>
      </c>
      <c r="D36" s="34">
        <v>974621</v>
      </c>
      <c r="E36" s="34">
        <v>410093</v>
      </c>
      <c r="F36" s="34">
        <v>112238</v>
      </c>
      <c r="G36" s="34">
        <v>211256</v>
      </c>
      <c r="H36" s="34">
        <v>274914</v>
      </c>
      <c r="I36" s="35"/>
      <c r="J36" s="22">
        <f t="shared" si="0"/>
        <v>1983122</v>
      </c>
    </row>
    <row r="37" spans="1:10" x14ac:dyDescent="0.2">
      <c r="A37" s="37" t="s">
        <v>66</v>
      </c>
      <c r="B37" s="36" t="s">
        <v>1123</v>
      </c>
      <c r="C37" s="34">
        <v>2294400</v>
      </c>
      <c r="D37" s="34">
        <v>4019267</v>
      </c>
      <c r="E37" s="34">
        <v>591383</v>
      </c>
      <c r="F37" s="34">
        <v>282298</v>
      </c>
      <c r="G37" s="34">
        <v>689406</v>
      </c>
      <c r="H37" s="34">
        <v>467754</v>
      </c>
      <c r="I37" s="35"/>
      <c r="J37" s="22">
        <f t="shared" si="0"/>
        <v>8344508</v>
      </c>
    </row>
    <row r="38" spans="1:10" x14ac:dyDescent="0.2">
      <c r="A38" s="37" t="s">
        <v>68</v>
      </c>
      <c r="B38" s="36" t="s">
        <v>70</v>
      </c>
      <c r="C38" s="34">
        <v>16377704</v>
      </c>
      <c r="D38" s="34">
        <v>2419522</v>
      </c>
      <c r="E38" s="34">
        <v>9352230</v>
      </c>
      <c r="F38" s="34">
        <v>2332326</v>
      </c>
      <c r="G38" s="34">
        <v>2765549</v>
      </c>
      <c r="H38" s="34">
        <v>692142</v>
      </c>
      <c r="I38" s="35"/>
      <c r="J38" s="22">
        <f t="shared" si="0"/>
        <v>33939473</v>
      </c>
    </row>
    <row r="39" spans="1:10" x14ac:dyDescent="0.2">
      <c r="A39" s="37" t="s">
        <v>69</v>
      </c>
      <c r="B39" s="36" t="s">
        <v>72</v>
      </c>
      <c r="C39" s="34">
        <v>54926331</v>
      </c>
      <c r="D39" s="34">
        <v>0</v>
      </c>
      <c r="E39" s="34">
        <v>39026106</v>
      </c>
      <c r="F39" s="34">
        <v>2722764</v>
      </c>
      <c r="G39" s="34">
        <v>0</v>
      </c>
      <c r="H39" s="34">
        <v>0</v>
      </c>
      <c r="I39" s="35"/>
      <c r="J39" s="22">
        <f t="shared" si="0"/>
        <v>96675201</v>
      </c>
    </row>
    <row r="40" spans="1:10" x14ac:dyDescent="0.2">
      <c r="A40" s="37" t="s">
        <v>71</v>
      </c>
      <c r="B40" s="36" t="s">
        <v>1124</v>
      </c>
      <c r="C40" s="34">
        <v>2575496</v>
      </c>
      <c r="D40" s="34">
        <v>3179934</v>
      </c>
      <c r="E40" s="34">
        <v>525889</v>
      </c>
      <c r="F40" s="34">
        <v>414400</v>
      </c>
      <c r="G40" s="34">
        <v>487990</v>
      </c>
      <c r="H40" s="34">
        <v>334014</v>
      </c>
      <c r="I40" s="35"/>
      <c r="J40" s="22">
        <f t="shared" si="0"/>
        <v>7517723</v>
      </c>
    </row>
    <row r="41" spans="1:10" ht="38.25" x14ac:dyDescent="0.2">
      <c r="A41" s="37" t="s">
        <v>73</v>
      </c>
      <c r="B41" s="36" t="s">
        <v>75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5"/>
      <c r="J41" s="22">
        <f t="shared" si="0"/>
        <v>0</v>
      </c>
    </row>
    <row r="42" spans="1:10" x14ac:dyDescent="0.2">
      <c r="A42" s="37" t="s">
        <v>74</v>
      </c>
      <c r="B42" s="36" t="s">
        <v>77</v>
      </c>
      <c r="C42" s="34">
        <v>74415466</v>
      </c>
      <c r="D42" s="34">
        <v>261265</v>
      </c>
      <c r="E42" s="34">
        <v>3021605</v>
      </c>
      <c r="F42" s="34">
        <v>256112</v>
      </c>
      <c r="G42" s="34">
        <v>561582</v>
      </c>
      <c r="H42" s="34">
        <v>1830219</v>
      </c>
      <c r="I42" s="35"/>
      <c r="J42" s="22">
        <f t="shared" si="0"/>
        <v>80346249</v>
      </c>
    </row>
    <row r="43" spans="1:10" x14ac:dyDescent="0.2">
      <c r="A43" s="37" t="s">
        <v>76</v>
      </c>
      <c r="B43" s="36" t="s">
        <v>1125</v>
      </c>
      <c r="C43" s="34">
        <v>7595935</v>
      </c>
      <c r="D43" s="34">
        <v>2530772</v>
      </c>
      <c r="E43" s="34">
        <v>0</v>
      </c>
      <c r="F43" s="34">
        <v>0</v>
      </c>
      <c r="G43" s="34">
        <v>0</v>
      </c>
      <c r="H43" s="34">
        <v>0</v>
      </c>
      <c r="I43" s="35"/>
      <c r="J43" s="22">
        <f t="shared" si="0"/>
        <v>10126707</v>
      </c>
    </row>
    <row r="44" spans="1:10" x14ac:dyDescent="0.2">
      <c r="A44" s="37" t="s">
        <v>78</v>
      </c>
      <c r="B44" s="36" t="s">
        <v>80</v>
      </c>
      <c r="C44" s="34">
        <v>1609966</v>
      </c>
      <c r="D44" s="34">
        <v>1630304</v>
      </c>
      <c r="E44" s="34">
        <v>0</v>
      </c>
      <c r="F44" s="34">
        <v>0</v>
      </c>
      <c r="G44" s="34">
        <v>0</v>
      </c>
      <c r="H44" s="34">
        <v>0</v>
      </c>
      <c r="I44" s="35"/>
      <c r="J44" s="22">
        <f t="shared" si="0"/>
        <v>3240270</v>
      </c>
    </row>
    <row r="45" spans="1:10" ht="25.5" x14ac:dyDescent="0.2">
      <c r="A45" s="37" t="s">
        <v>79</v>
      </c>
      <c r="B45" s="36" t="s">
        <v>82</v>
      </c>
      <c r="C45" s="34">
        <v>34488459</v>
      </c>
      <c r="D45" s="34">
        <v>13943049</v>
      </c>
      <c r="E45" s="34">
        <v>716651</v>
      </c>
      <c r="F45" s="34">
        <v>197000</v>
      </c>
      <c r="G45" s="34">
        <v>8307628</v>
      </c>
      <c r="H45" s="34">
        <v>328448</v>
      </c>
      <c r="I45" s="35"/>
      <c r="J45" s="22">
        <f t="shared" si="0"/>
        <v>57981235</v>
      </c>
    </row>
    <row r="46" spans="1:10" x14ac:dyDescent="0.2">
      <c r="A46" s="37" t="s">
        <v>81</v>
      </c>
      <c r="B46" s="36" t="s">
        <v>1126</v>
      </c>
      <c r="C46" s="34">
        <v>56231061</v>
      </c>
      <c r="D46" s="34">
        <v>7077163</v>
      </c>
      <c r="E46" s="34">
        <v>2727746</v>
      </c>
      <c r="F46" s="34">
        <v>760268</v>
      </c>
      <c r="G46" s="34">
        <v>2690660</v>
      </c>
      <c r="H46" s="34">
        <v>9042684</v>
      </c>
      <c r="I46" s="35"/>
      <c r="J46" s="22">
        <f t="shared" si="0"/>
        <v>78529582</v>
      </c>
    </row>
    <row r="47" spans="1:10" x14ac:dyDescent="0.2">
      <c r="A47" s="37" t="s">
        <v>83</v>
      </c>
      <c r="B47" s="36" t="s">
        <v>85</v>
      </c>
      <c r="C47" s="34">
        <v>2192965</v>
      </c>
      <c r="D47" s="34">
        <v>192798</v>
      </c>
      <c r="E47" s="34">
        <v>304746</v>
      </c>
      <c r="F47" s="34">
        <v>161955</v>
      </c>
      <c r="G47" s="34">
        <v>0</v>
      </c>
      <c r="H47" s="34">
        <v>234040</v>
      </c>
      <c r="I47" s="35"/>
      <c r="J47" s="22">
        <f t="shared" si="0"/>
        <v>3086504</v>
      </c>
    </row>
    <row r="48" spans="1:10" ht="25.5" x14ac:dyDescent="0.2">
      <c r="A48" s="37" t="s">
        <v>84</v>
      </c>
      <c r="B48" s="36" t="s">
        <v>1127</v>
      </c>
      <c r="C48" s="34">
        <v>246610452</v>
      </c>
      <c r="D48" s="34">
        <v>29411705</v>
      </c>
      <c r="E48" s="34">
        <v>55370227</v>
      </c>
      <c r="F48" s="34">
        <v>6682870</v>
      </c>
      <c r="G48" s="34">
        <v>14813409</v>
      </c>
      <c r="H48" s="34">
        <v>12227507</v>
      </c>
      <c r="I48" s="35"/>
      <c r="J48" s="22">
        <f t="shared" si="0"/>
        <v>365116170</v>
      </c>
    </row>
    <row r="49" spans="1:10" x14ac:dyDescent="0.2">
      <c r="A49" s="37" t="s">
        <v>86</v>
      </c>
      <c r="B49" s="36" t="s">
        <v>88</v>
      </c>
      <c r="C49" s="34">
        <v>31899</v>
      </c>
      <c r="D49" s="34">
        <v>389236</v>
      </c>
      <c r="E49" s="34">
        <v>0</v>
      </c>
      <c r="F49" s="34">
        <v>0</v>
      </c>
      <c r="G49" s="34">
        <v>0</v>
      </c>
      <c r="H49" s="34">
        <v>0</v>
      </c>
      <c r="I49" s="35"/>
      <c r="J49" s="22">
        <f t="shared" si="0"/>
        <v>421135</v>
      </c>
    </row>
    <row r="50" spans="1:10" x14ac:dyDescent="0.2">
      <c r="A50" s="37" t="s">
        <v>87</v>
      </c>
      <c r="B50" s="36" t="s">
        <v>90</v>
      </c>
      <c r="C50" s="34">
        <v>11835103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5"/>
      <c r="J50" s="22">
        <f t="shared" si="0"/>
        <v>11835103</v>
      </c>
    </row>
    <row r="51" spans="1:10" ht="25.5" x14ac:dyDescent="0.2">
      <c r="A51" s="37" t="s">
        <v>89</v>
      </c>
      <c r="B51" s="36" t="s">
        <v>1128</v>
      </c>
      <c r="C51" s="34">
        <v>11867002</v>
      </c>
      <c r="D51" s="34">
        <v>389236</v>
      </c>
      <c r="E51" s="34">
        <v>0</v>
      </c>
      <c r="F51" s="34">
        <v>0</v>
      </c>
      <c r="G51" s="34">
        <v>0</v>
      </c>
      <c r="H51" s="34">
        <v>0</v>
      </c>
      <c r="I51" s="35"/>
      <c r="J51" s="22">
        <f t="shared" si="0"/>
        <v>12256238</v>
      </c>
    </row>
    <row r="52" spans="1:10" ht="25.5" x14ac:dyDescent="0.2">
      <c r="A52" s="37" t="s">
        <v>91</v>
      </c>
      <c r="B52" s="36" t="s">
        <v>93</v>
      </c>
      <c r="C52" s="34">
        <v>61967432</v>
      </c>
      <c r="D52" s="34">
        <v>6589156</v>
      </c>
      <c r="E52" s="34">
        <v>16302210</v>
      </c>
      <c r="F52" s="34">
        <v>2105841</v>
      </c>
      <c r="G52" s="34">
        <v>2583019</v>
      </c>
      <c r="H52" s="34">
        <v>4718256</v>
      </c>
      <c r="I52" s="35"/>
      <c r="J52" s="22">
        <f t="shared" si="0"/>
        <v>94265914</v>
      </c>
    </row>
    <row r="53" spans="1:10" x14ac:dyDescent="0.2">
      <c r="A53" s="37" t="s">
        <v>92</v>
      </c>
      <c r="B53" s="36" t="s">
        <v>95</v>
      </c>
      <c r="C53" s="34">
        <v>15177000</v>
      </c>
      <c r="D53" s="34">
        <v>0</v>
      </c>
      <c r="E53" s="34">
        <v>0</v>
      </c>
      <c r="F53" s="34">
        <v>0</v>
      </c>
      <c r="G53" s="34">
        <v>401000</v>
      </c>
      <c r="H53" s="34">
        <v>42000</v>
      </c>
      <c r="I53" s="35"/>
      <c r="J53" s="22">
        <f t="shared" si="0"/>
        <v>15620000</v>
      </c>
    </row>
    <row r="54" spans="1:10" x14ac:dyDescent="0.2">
      <c r="A54" s="37" t="s">
        <v>94</v>
      </c>
      <c r="B54" s="36" t="s">
        <v>1129</v>
      </c>
      <c r="C54" s="34">
        <v>0</v>
      </c>
      <c r="D54" s="34">
        <v>0</v>
      </c>
      <c r="E54" s="34">
        <v>882</v>
      </c>
      <c r="F54" s="34">
        <v>0</v>
      </c>
      <c r="G54" s="34">
        <v>0</v>
      </c>
      <c r="H54" s="34">
        <v>0</v>
      </c>
      <c r="I54" s="35"/>
      <c r="J54" s="22">
        <f t="shared" si="0"/>
        <v>882</v>
      </c>
    </row>
    <row r="55" spans="1:10" x14ac:dyDescent="0.2">
      <c r="A55" s="37" t="s">
        <v>96</v>
      </c>
      <c r="B55" s="36" t="s">
        <v>98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5"/>
      <c r="J55" s="22">
        <f t="shared" si="0"/>
        <v>0</v>
      </c>
    </row>
    <row r="56" spans="1:10" x14ac:dyDescent="0.2">
      <c r="A56" s="37" t="s">
        <v>97</v>
      </c>
      <c r="B56" s="36" t="s">
        <v>100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5"/>
      <c r="J56" s="22">
        <f t="shared" si="0"/>
        <v>0</v>
      </c>
    </row>
    <row r="57" spans="1:10" ht="25.5" x14ac:dyDescent="0.2">
      <c r="A57" s="37" t="s">
        <v>99</v>
      </c>
      <c r="B57" s="36" t="s">
        <v>1130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5"/>
      <c r="J57" s="22">
        <f t="shared" si="0"/>
        <v>0</v>
      </c>
    </row>
    <row r="58" spans="1:10" ht="25.5" x14ac:dyDescent="0.2">
      <c r="A58" s="37" t="s">
        <v>101</v>
      </c>
      <c r="B58" s="36" t="s">
        <v>103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5"/>
      <c r="J58" s="22">
        <f t="shared" si="0"/>
        <v>0</v>
      </c>
    </row>
    <row r="59" spans="1:10" ht="25.5" x14ac:dyDescent="0.2">
      <c r="A59" s="37" t="s">
        <v>102</v>
      </c>
      <c r="B59" s="36" t="s">
        <v>105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5"/>
      <c r="J59" s="22">
        <f t="shared" si="0"/>
        <v>0</v>
      </c>
    </row>
    <row r="60" spans="1:10" ht="25.5" x14ac:dyDescent="0.2">
      <c r="A60" s="37" t="s">
        <v>104</v>
      </c>
      <c r="B60" s="36" t="s">
        <v>107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5"/>
      <c r="J60" s="22">
        <f t="shared" si="0"/>
        <v>0</v>
      </c>
    </row>
    <row r="61" spans="1:10" x14ac:dyDescent="0.2">
      <c r="A61" s="37" t="s">
        <v>106</v>
      </c>
      <c r="B61" s="36" t="s">
        <v>109</v>
      </c>
      <c r="C61" s="34">
        <v>3142452</v>
      </c>
      <c r="D61" s="34">
        <v>204378</v>
      </c>
      <c r="E61" s="34">
        <v>413672</v>
      </c>
      <c r="F61" s="34">
        <v>65902</v>
      </c>
      <c r="G61" s="34">
        <v>55439</v>
      </c>
      <c r="H61" s="34">
        <v>3000</v>
      </c>
      <c r="I61" s="35"/>
      <c r="J61" s="22">
        <f t="shared" si="0"/>
        <v>3884843</v>
      </c>
    </row>
    <row r="62" spans="1:10" ht="25.5" x14ac:dyDescent="0.2">
      <c r="A62" s="37" t="s">
        <v>108</v>
      </c>
      <c r="B62" s="36" t="s">
        <v>1131</v>
      </c>
      <c r="C62" s="34">
        <v>80286884</v>
      </c>
      <c r="D62" s="34">
        <v>6793534</v>
      </c>
      <c r="E62" s="34">
        <v>16716764</v>
      </c>
      <c r="F62" s="34">
        <v>2171743</v>
      </c>
      <c r="G62" s="34">
        <v>3039458</v>
      </c>
      <c r="H62" s="34">
        <v>4763256</v>
      </c>
      <c r="I62" s="35"/>
      <c r="J62" s="22">
        <f t="shared" si="0"/>
        <v>113771639</v>
      </c>
    </row>
    <row r="63" spans="1:10" x14ac:dyDescent="0.2">
      <c r="A63" s="38" t="s">
        <v>110</v>
      </c>
      <c r="B63" s="39" t="s">
        <v>1132</v>
      </c>
      <c r="C63" s="30">
        <v>345082485</v>
      </c>
      <c r="D63" s="30">
        <v>43773565</v>
      </c>
      <c r="E63" s="30">
        <v>79787212</v>
      </c>
      <c r="F63" s="30">
        <v>10982417</v>
      </c>
      <c r="G63" s="30">
        <v>21113012</v>
      </c>
      <c r="H63" s="30">
        <v>25563852</v>
      </c>
      <c r="I63" s="35"/>
      <c r="J63" s="23">
        <f t="shared" si="0"/>
        <v>526302543</v>
      </c>
    </row>
    <row r="64" spans="1:10" x14ac:dyDescent="0.2">
      <c r="A64" s="37" t="s">
        <v>111</v>
      </c>
      <c r="B64" s="36" t="s">
        <v>113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5"/>
      <c r="J64" s="22">
        <f t="shared" si="0"/>
        <v>0</v>
      </c>
    </row>
    <row r="65" spans="1:10" x14ac:dyDescent="0.2">
      <c r="A65" s="37" t="s">
        <v>112</v>
      </c>
      <c r="B65" s="36" t="s">
        <v>1133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5"/>
      <c r="J65" s="22">
        <f t="shared" si="0"/>
        <v>0</v>
      </c>
    </row>
    <row r="66" spans="1:10" x14ac:dyDescent="0.2">
      <c r="A66" s="37" t="s">
        <v>114</v>
      </c>
      <c r="B66" s="36" t="s">
        <v>116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5"/>
      <c r="J66" s="22">
        <f t="shared" si="0"/>
        <v>0</v>
      </c>
    </row>
    <row r="67" spans="1:10" x14ac:dyDescent="0.2">
      <c r="A67" s="37" t="s">
        <v>115</v>
      </c>
      <c r="B67" s="36" t="s">
        <v>118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5"/>
      <c r="J67" s="22">
        <f t="shared" si="0"/>
        <v>0</v>
      </c>
    </row>
    <row r="68" spans="1:10" x14ac:dyDescent="0.2">
      <c r="A68" s="37" t="s">
        <v>117</v>
      </c>
      <c r="B68" s="36" t="s">
        <v>120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5"/>
      <c r="J68" s="22">
        <f t="shared" si="0"/>
        <v>0</v>
      </c>
    </row>
    <row r="69" spans="1:10" x14ac:dyDescent="0.2">
      <c r="A69" s="37" t="s">
        <v>119</v>
      </c>
      <c r="B69" s="36" t="s">
        <v>122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5"/>
      <c r="J69" s="22">
        <f t="shared" ref="J69:J132" si="1">+C69+D69+E69+F69+G69+H69</f>
        <v>0</v>
      </c>
    </row>
    <row r="70" spans="1:10" ht="25.5" x14ac:dyDescent="0.2">
      <c r="A70" s="37" t="s">
        <v>121</v>
      </c>
      <c r="B70" s="36" t="s">
        <v>124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5"/>
      <c r="J70" s="22">
        <f t="shared" si="1"/>
        <v>0</v>
      </c>
    </row>
    <row r="71" spans="1:10" x14ac:dyDescent="0.2">
      <c r="A71" s="37" t="s">
        <v>123</v>
      </c>
      <c r="B71" s="36" t="s">
        <v>126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5"/>
      <c r="J71" s="22">
        <f t="shared" si="1"/>
        <v>0</v>
      </c>
    </row>
    <row r="72" spans="1:10" x14ac:dyDescent="0.2">
      <c r="A72" s="37" t="s">
        <v>125</v>
      </c>
      <c r="B72" s="36" t="s">
        <v>128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5"/>
      <c r="J72" s="22">
        <f t="shared" si="1"/>
        <v>0</v>
      </c>
    </row>
    <row r="73" spans="1:10" x14ac:dyDescent="0.2">
      <c r="A73" s="37" t="s">
        <v>127</v>
      </c>
      <c r="B73" s="36" t="s">
        <v>130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5"/>
      <c r="J73" s="22">
        <f t="shared" si="1"/>
        <v>0</v>
      </c>
    </row>
    <row r="74" spans="1:10" ht="25.5" x14ac:dyDescent="0.2">
      <c r="A74" s="37" t="s">
        <v>129</v>
      </c>
      <c r="B74" s="36" t="s">
        <v>132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5"/>
      <c r="J74" s="22">
        <f t="shared" si="1"/>
        <v>0</v>
      </c>
    </row>
    <row r="75" spans="1:10" ht="25.5" x14ac:dyDescent="0.2">
      <c r="A75" s="37" t="s">
        <v>131</v>
      </c>
      <c r="B75" s="36" t="s">
        <v>1134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5"/>
      <c r="J75" s="22">
        <f t="shared" si="1"/>
        <v>0</v>
      </c>
    </row>
    <row r="76" spans="1:10" x14ac:dyDescent="0.2">
      <c r="A76" s="37" t="s">
        <v>133</v>
      </c>
      <c r="B76" s="36" t="s">
        <v>135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5"/>
      <c r="J76" s="22">
        <f t="shared" si="1"/>
        <v>0</v>
      </c>
    </row>
    <row r="77" spans="1:10" ht="38.25" x14ac:dyDescent="0.2">
      <c r="A77" s="37" t="s">
        <v>134</v>
      </c>
      <c r="B77" s="36" t="s">
        <v>1148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5"/>
      <c r="J77" s="22">
        <f t="shared" si="1"/>
        <v>0</v>
      </c>
    </row>
    <row r="78" spans="1:10" x14ac:dyDescent="0.2">
      <c r="A78" s="37" t="s">
        <v>136</v>
      </c>
      <c r="B78" s="36" t="s">
        <v>138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5"/>
      <c r="J78" s="22">
        <f t="shared" si="1"/>
        <v>0</v>
      </c>
    </row>
    <row r="79" spans="1:10" ht="25.5" x14ac:dyDescent="0.2">
      <c r="A79" s="37" t="s">
        <v>137</v>
      </c>
      <c r="B79" s="36" t="s">
        <v>140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5"/>
      <c r="J79" s="22">
        <f t="shared" si="1"/>
        <v>0</v>
      </c>
    </row>
    <row r="80" spans="1:10" x14ac:dyDescent="0.2">
      <c r="A80" s="37" t="s">
        <v>139</v>
      </c>
      <c r="B80" s="36" t="s">
        <v>1135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5"/>
      <c r="J80" s="22">
        <f t="shared" si="1"/>
        <v>0</v>
      </c>
    </row>
    <row r="81" spans="1:10" ht="25.5" x14ac:dyDescent="0.2">
      <c r="A81" s="37" t="s">
        <v>141</v>
      </c>
      <c r="B81" s="36" t="s">
        <v>142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5"/>
      <c r="J81" s="22">
        <f t="shared" si="1"/>
        <v>0</v>
      </c>
    </row>
    <row r="82" spans="1:10" ht="38.25" x14ac:dyDescent="0.2">
      <c r="A82" s="37" t="s">
        <v>143</v>
      </c>
      <c r="B82" s="36" t="s">
        <v>144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5"/>
      <c r="J82" s="22">
        <f t="shared" si="1"/>
        <v>0</v>
      </c>
    </row>
    <row r="83" spans="1:10" ht="25.5" x14ac:dyDescent="0.2">
      <c r="A83" s="37" t="s">
        <v>145</v>
      </c>
      <c r="B83" s="36" t="s">
        <v>146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5"/>
      <c r="J83" s="22">
        <f t="shared" si="1"/>
        <v>0</v>
      </c>
    </row>
    <row r="84" spans="1:10" x14ac:dyDescent="0.2">
      <c r="A84" s="37" t="s">
        <v>147</v>
      </c>
      <c r="B84" s="36" t="s">
        <v>148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5"/>
      <c r="J84" s="22">
        <f t="shared" si="1"/>
        <v>0</v>
      </c>
    </row>
    <row r="85" spans="1:10" ht="25.5" x14ac:dyDescent="0.2">
      <c r="A85" s="37" t="s">
        <v>149</v>
      </c>
      <c r="B85" s="36" t="s">
        <v>1149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5"/>
      <c r="J85" s="22">
        <f t="shared" si="1"/>
        <v>0</v>
      </c>
    </row>
    <row r="86" spans="1:10" ht="38.25" x14ac:dyDescent="0.2">
      <c r="A86" s="37" t="s">
        <v>150</v>
      </c>
      <c r="B86" s="36" t="s">
        <v>1150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5"/>
      <c r="J86" s="22">
        <f t="shared" si="1"/>
        <v>0</v>
      </c>
    </row>
    <row r="87" spans="1:10" ht="25.5" x14ac:dyDescent="0.2">
      <c r="A87" s="37" t="s">
        <v>151</v>
      </c>
      <c r="B87" s="36" t="s">
        <v>1151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5"/>
      <c r="J87" s="22">
        <f t="shared" si="1"/>
        <v>0</v>
      </c>
    </row>
    <row r="88" spans="1:10" ht="76.5" x14ac:dyDescent="0.2">
      <c r="A88" s="37" t="s">
        <v>153</v>
      </c>
      <c r="B88" s="36" t="s">
        <v>152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5"/>
      <c r="J88" s="22">
        <f t="shared" si="1"/>
        <v>0</v>
      </c>
    </row>
    <row r="89" spans="1:10" ht="38.25" x14ac:dyDescent="0.2">
      <c r="A89" s="37" t="s">
        <v>155</v>
      </c>
      <c r="B89" s="36" t="s">
        <v>154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5"/>
      <c r="J89" s="22">
        <f t="shared" si="1"/>
        <v>0</v>
      </c>
    </row>
    <row r="90" spans="1:10" x14ac:dyDescent="0.2">
      <c r="A90" s="37" t="s">
        <v>156</v>
      </c>
      <c r="B90" s="36" t="s">
        <v>157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5"/>
      <c r="J90" s="22">
        <f t="shared" si="1"/>
        <v>0</v>
      </c>
    </row>
    <row r="91" spans="1:10" ht="25.5" x14ac:dyDescent="0.2">
      <c r="A91" s="37" t="s">
        <v>158</v>
      </c>
      <c r="B91" s="36" t="s">
        <v>159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5"/>
      <c r="J91" s="22">
        <f t="shared" si="1"/>
        <v>0</v>
      </c>
    </row>
    <row r="92" spans="1:10" ht="25.5" x14ac:dyDescent="0.2">
      <c r="A92" s="37" t="s">
        <v>160</v>
      </c>
      <c r="B92" s="36" t="s">
        <v>161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5"/>
      <c r="J92" s="22">
        <f t="shared" si="1"/>
        <v>0</v>
      </c>
    </row>
    <row r="93" spans="1:10" x14ac:dyDescent="0.2">
      <c r="A93" s="37" t="s">
        <v>162</v>
      </c>
      <c r="B93" s="36" t="s">
        <v>163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5"/>
      <c r="J93" s="22">
        <f t="shared" si="1"/>
        <v>0</v>
      </c>
    </row>
    <row r="94" spans="1:10" ht="25.5" x14ac:dyDescent="0.2">
      <c r="A94" s="37" t="s">
        <v>164</v>
      </c>
      <c r="B94" s="36" t="s">
        <v>165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5"/>
      <c r="J94" s="22">
        <f t="shared" si="1"/>
        <v>0</v>
      </c>
    </row>
    <row r="95" spans="1:10" ht="25.5" x14ac:dyDescent="0.2">
      <c r="A95" s="37" t="s">
        <v>166</v>
      </c>
      <c r="B95" s="36" t="s">
        <v>167</v>
      </c>
      <c r="C95" s="34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5"/>
      <c r="J95" s="22">
        <f t="shared" si="1"/>
        <v>0</v>
      </c>
    </row>
    <row r="96" spans="1:10" ht="25.5" x14ac:dyDescent="0.2">
      <c r="A96" s="37" t="s">
        <v>168</v>
      </c>
      <c r="B96" s="36" t="s">
        <v>1152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5"/>
      <c r="J96" s="22">
        <f t="shared" si="1"/>
        <v>0</v>
      </c>
    </row>
    <row r="97" spans="1:10" ht="25.5" x14ac:dyDescent="0.2">
      <c r="A97" s="37" t="s">
        <v>169</v>
      </c>
      <c r="B97" s="36" t="s">
        <v>170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5"/>
      <c r="J97" s="22">
        <f t="shared" si="1"/>
        <v>0</v>
      </c>
    </row>
    <row r="98" spans="1:10" x14ac:dyDescent="0.2">
      <c r="A98" s="37" t="s">
        <v>171</v>
      </c>
      <c r="B98" s="36" t="s">
        <v>172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5"/>
      <c r="J98" s="22">
        <f t="shared" si="1"/>
        <v>0</v>
      </c>
    </row>
    <row r="99" spans="1:10" ht="25.5" x14ac:dyDescent="0.2">
      <c r="A99" s="37" t="s">
        <v>173</v>
      </c>
      <c r="B99" s="36" t="s">
        <v>1153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5"/>
      <c r="J99" s="22">
        <f t="shared" si="1"/>
        <v>0</v>
      </c>
    </row>
    <row r="100" spans="1:10" ht="25.5" x14ac:dyDescent="0.2">
      <c r="A100" s="37" t="s">
        <v>174</v>
      </c>
      <c r="B100" s="36" t="s">
        <v>177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5"/>
      <c r="J100" s="22">
        <f t="shared" si="1"/>
        <v>0</v>
      </c>
    </row>
    <row r="101" spans="1:10" ht="25.5" x14ac:dyDescent="0.2">
      <c r="A101" s="37" t="s">
        <v>175</v>
      </c>
      <c r="B101" s="36" t="s">
        <v>179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5"/>
      <c r="J101" s="22">
        <f t="shared" si="1"/>
        <v>0</v>
      </c>
    </row>
    <row r="102" spans="1:10" ht="25.5" x14ac:dyDescent="0.2">
      <c r="A102" s="37" t="s">
        <v>176</v>
      </c>
      <c r="B102" s="36" t="s">
        <v>1154</v>
      </c>
      <c r="C102" s="34">
        <v>33041148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5"/>
      <c r="J102" s="22">
        <f t="shared" si="1"/>
        <v>33041148</v>
      </c>
    </row>
    <row r="103" spans="1:10" x14ac:dyDescent="0.2">
      <c r="A103" s="37" t="s">
        <v>178</v>
      </c>
      <c r="B103" s="36" t="s">
        <v>182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5"/>
      <c r="J103" s="22">
        <f t="shared" si="1"/>
        <v>0</v>
      </c>
    </row>
    <row r="104" spans="1:10" ht="25.5" x14ac:dyDescent="0.2">
      <c r="A104" s="37" t="s">
        <v>180</v>
      </c>
      <c r="B104" s="36" t="s">
        <v>184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5"/>
      <c r="J104" s="22">
        <f t="shared" si="1"/>
        <v>0</v>
      </c>
    </row>
    <row r="105" spans="1:10" ht="25.5" x14ac:dyDescent="0.2">
      <c r="A105" s="37" t="s">
        <v>181</v>
      </c>
      <c r="B105" s="36" t="s">
        <v>186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5"/>
      <c r="J105" s="22">
        <f t="shared" si="1"/>
        <v>0</v>
      </c>
    </row>
    <row r="106" spans="1:10" x14ac:dyDescent="0.2">
      <c r="A106" s="37" t="s">
        <v>183</v>
      </c>
      <c r="B106" s="36" t="s">
        <v>1136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5"/>
      <c r="J106" s="22">
        <f t="shared" si="1"/>
        <v>0</v>
      </c>
    </row>
    <row r="107" spans="1:10" x14ac:dyDescent="0.2">
      <c r="A107" s="37" t="s">
        <v>185</v>
      </c>
      <c r="B107" s="36" t="s">
        <v>189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5"/>
      <c r="J107" s="22">
        <f t="shared" si="1"/>
        <v>0</v>
      </c>
    </row>
    <row r="108" spans="1:10" ht="38.25" x14ac:dyDescent="0.2">
      <c r="A108" s="37" t="s">
        <v>187</v>
      </c>
      <c r="B108" s="36" t="s">
        <v>191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5"/>
      <c r="J108" s="22">
        <f t="shared" si="1"/>
        <v>0</v>
      </c>
    </row>
    <row r="109" spans="1:10" ht="38.25" x14ac:dyDescent="0.2">
      <c r="A109" s="37" t="s">
        <v>188</v>
      </c>
      <c r="B109" s="36" t="s">
        <v>193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5"/>
      <c r="J109" s="22">
        <f t="shared" si="1"/>
        <v>0</v>
      </c>
    </row>
    <row r="110" spans="1:10" ht="51" x14ac:dyDescent="0.2">
      <c r="A110" s="37" t="s">
        <v>190</v>
      </c>
      <c r="B110" s="36" t="s">
        <v>195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5"/>
      <c r="J110" s="22">
        <f t="shared" si="1"/>
        <v>0</v>
      </c>
    </row>
    <row r="111" spans="1:10" ht="38.25" x14ac:dyDescent="0.2">
      <c r="A111" s="37" t="s">
        <v>192</v>
      </c>
      <c r="B111" s="36" t="s">
        <v>197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5"/>
      <c r="J111" s="22">
        <f t="shared" si="1"/>
        <v>0</v>
      </c>
    </row>
    <row r="112" spans="1:10" ht="38.25" x14ac:dyDescent="0.2">
      <c r="A112" s="37" t="s">
        <v>194</v>
      </c>
      <c r="B112" s="36" t="s">
        <v>199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5"/>
      <c r="J112" s="22">
        <f t="shared" si="1"/>
        <v>0</v>
      </c>
    </row>
    <row r="113" spans="1:10" x14ac:dyDescent="0.2">
      <c r="A113" s="37" t="s">
        <v>196</v>
      </c>
      <c r="B113" s="36" t="s">
        <v>201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5"/>
      <c r="J113" s="22">
        <f t="shared" si="1"/>
        <v>0</v>
      </c>
    </row>
    <row r="114" spans="1:10" ht="25.5" x14ac:dyDescent="0.2">
      <c r="A114" s="37" t="s">
        <v>198</v>
      </c>
      <c r="B114" s="36" t="s">
        <v>203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5"/>
      <c r="J114" s="22">
        <f t="shared" si="1"/>
        <v>0</v>
      </c>
    </row>
    <row r="115" spans="1:10" x14ac:dyDescent="0.2">
      <c r="A115" s="37" t="s">
        <v>200</v>
      </c>
      <c r="B115" s="36" t="s">
        <v>205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5"/>
      <c r="J115" s="22">
        <f t="shared" si="1"/>
        <v>0</v>
      </c>
    </row>
    <row r="116" spans="1:10" ht="25.5" x14ac:dyDescent="0.2">
      <c r="A116" s="37" t="s">
        <v>202</v>
      </c>
      <c r="B116" s="36" t="s">
        <v>207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5"/>
      <c r="J116" s="22">
        <f t="shared" si="1"/>
        <v>0</v>
      </c>
    </row>
    <row r="117" spans="1:10" ht="25.5" x14ac:dyDescent="0.2">
      <c r="A117" s="37" t="s">
        <v>204</v>
      </c>
      <c r="B117" s="36" t="s">
        <v>209</v>
      </c>
      <c r="C117" s="34">
        <v>300000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5"/>
      <c r="J117" s="22">
        <f t="shared" si="1"/>
        <v>300000</v>
      </c>
    </row>
    <row r="118" spans="1:10" x14ac:dyDescent="0.2">
      <c r="A118" s="37" t="s">
        <v>206</v>
      </c>
      <c r="B118" s="36" t="s">
        <v>211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5"/>
      <c r="J118" s="22">
        <f t="shared" si="1"/>
        <v>0</v>
      </c>
    </row>
    <row r="119" spans="1:10" ht="25.5" x14ac:dyDescent="0.2">
      <c r="A119" s="37" t="s">
        <v>208</v>
      </c>
      <c r="B119" s="36" t="s">
        <v>213</v>
      </c>
      <c r="C119" s="34">
        <v>10175118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5"/>
      <c r="J119" s="22">
        <f t="shared" si="1"/>
        <v>10175118</v>
      </c>
    </row>
    <row r="120" spans="1:10" ht="38.25" x14ac:dyDescent="0.2">
      <c r="A120" s="37" t="s">
        <v>210</v>
      </c>
      <c r="B120" s="36" t="s">
        <v>215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5"/>
      <c r="J120" s="22">
        <f t="shared" si="1"/>
        <v>0</v>
      </c>
    </row>
    <row r="121" spans="1:10" ht="38.25" x14ac:dyDescent="0.2">
      <c r="A121" s="37" t="s">
        <v>212</v>
      </c>
      <c r="B121" s="36" t="s">
        <v>217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5"/>
      <c r="J121" s="31">
        <f t="shared" si="1"/>
        <v>0</v>
      </c>
    </row>
    <row r="122" spans="1:10" ht="25.5" x14ac:dyDescent="0.2">
      <c r="A122" s="38" t="s">
        <v>214</v>
      </c>
      <c r="B122" s="39" t="s">
        <v>1155</v>
      </c>
      <c r="C122" s="30">
        <v>33041148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5"/>
      <c r="J122" s="23">
        <f t="shared" si="1"/>
        <v>33041148</v>
      </c>
    </row>
    <row r="123" spans="1:10" x14ac:dyDescent="0.2">
      <c r="A123" s="37" t="s">
        <v>216</v>
      </c>
      <c r="B123" s="36" t="s">
        <v>1156</v>
      </c>
      <c r="C123" s="34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5"/>
      <c r="J123" s="22">
        <f t="shared" si="1"/>
        <v>0</v>
      </c>
    </row>
    <row r="124" spans="1:10" x14ac:dyDescent="0.2">
      <c r="A124" s="37" t="s">
        <v>218</v>
      </c>
      <c r="B124" s="36" t="s">
        <v>221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5"/>
      <c r="J124" s="22">
        <f t="shared" si="1"/>
        <v>0</v>
      </c>
    </row>
    <row r="125" spans="1:10" ht="25.5" x14ac:dyDescent="0.2">
      <c r="A125" s="37" t="s">
        <v>219</v>
      </c>
      <c r="B125" s="36" t="s">
        <v>223</v>
      </c>
      <c r="C125" s="34">
        <v>2922243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5"/>
      <c r="J125" s="22">
        <f t="shared" si="1"/>
        <v>2922243</v>
      </c>
    </row>
    <row r="126" spans="1:10" ht="25.5" x14ac:dyDescent="0.2">
      <c r="A126" s="37" t="s">
        <v>220</v>
      </c>
      <c r="B126" s="36" t="s">
        <v>225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5"/>
      <c r="J126" s="22">
        <f t="shared" si="1"/>
        <v>0</v>
      </c>
    </row>
    <row r="127" spans="1:10" x14ac:dyDescent="0.2">
      <c r="A127" s="37" t="s">
        <v>222</v>
      </c>
      <c r="B127" s="36" t="s">
        <v>227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5"/>
      <c r="J127" s="22">
        <f t="shared" si="1"/>
        <v>0</v>
      </c>
    </row>
    <row r="128" spans="1:10" ht="25.5" x14ac:dyDescent="0.2">
      <c r="A128" s="37" t="s">
        <v>224</v>
      </c>
      <c r="B128" s="36" t="s">
        <v>1157</v>
      </c>
      <c r="C128" s="34">
        <v>2922243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5"/>
      <c r="J128" s="22">
        <f t="shared" si="1"/>
        <v>2922243</v>
      </c>
    </row>
    <row r="129" spans="1:10" ht="38.25" x14ac:dyDescent="0.2">
      <c r="A129" s="37" t="s">
        <v>226</v>
      </c>
      <c r="B129" s="36" t="s">
        <v>230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5"/>
      <c r="J129" s="22">
        <f t="shared" si="1"/>
        <v>0</v>
      </c>
    </row>
    <row r="130" spans="1:10" ht="38.25" x14ac:dyDescent="0.2">
      <c r="A130" s="37" t="s">
        <v>228</v>
      </c>
      <c r="B130" s="36" t="s">
        <v>1158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50"/>
      <c r="J130" s="22">
        <f t="shared" si="1"/>
        <v>0</v>
      </c>
    </row>
    <row r="131" spans="1:10" x14ac:dyDescent="0.2">
      <c r="A131" s="37" t="s">
        <v>229</v>
      </c>
      <c r="B131" s="36" t="s">
        <v>233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5"/>
      <c r="J131" s="22">
        <f t="shared" si="1"/>
        <v>0</v>
      </c>
    </row>
    <row r="132" spans="1:10" x14ac:dyDescent="0.2">
      <c r="A132" s="37" t="s">
        <v>231</v>
      </c>
      <c r="B132" s="36" t="s">
        <v>235</v>
      </c>
      <c r="C132" s="34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5"/>
      <c r="J132" s="22">
        <f t="shared" si="1"/>
        <v>0</v>
      </c>
    </row>
    <row r="133" spans="1:10" ht="38.25" x14ac:dyDescent="0.2">
      <c r="A133" s="37" t="s">
        <v>232</v>
      </c>
      <c r="B133" s="36" t="s">
        <v>237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5"/>
      <c r="J133" s="22">
        <f t="shared" ref="J133:J196" si="2">+C133+D133+E133+F133+G133+H133</f>
        <v>0</v>
      </c>
    </row>
    <row r="134" spans="1:10" ht="25.5" x14ac:dyDescent="0.2">
      <c r="A134" s="37" t="s">
        <v>234</v>
      </c>
      <c r="B134" s="36" t="s">
        <v>239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5"/>
      <c r="J134" s="22">
        <f t="shared" si="2"/>
        <v>0</v>
      </c>
    </row>
    <row r="135" spans="1:10" ht="25.5" x14ac:dyDescent="0.2">
      <c r="A135" s="37" t="s">
        <v>236</v>
      </c>
      <c r="B135" s="36" t="s">
        <v>241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5"/>
      <c r="J135" s="22">
        <f t="shared" si="2"/>
        <v>0</v>
      </c>
    </row>
    <row r="136" spans="1:10" x14ac:dyDescent="0.2">
      <c r="A136" s="37" t="s">
        <v>238</v>
      </c>
      <c r="B136" s="36" t="s">
        <v>243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5"/>
      <c r="J136" s="22">
        <f t="shared" si="2"/>
        <v>0</v>
      </c>
    </row>
    <row r="137" spans="1:10" ht="25.5" x14ac:dyDescent="0.2">
      <c r="A137" s="37" t="s">
        <v>240</v>
      </c>
      <c r="B137" s="36" t="s">
        <v>245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5"/>
      <c r="J137" s="22">
        <f t="shared" si="2"/>
        <v>0</v>
      </c>
    </row>
    <row r="138" spans="1:10" ht="25.5" x14ac:dyDescent="0.2">
      <c r="A138" s="37" t="s">
        <v>242</v>
      </c>
      <c r="B138" s="36" t="s">
        <v>247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5"/>
      <c r="J138" s="22">
        <f t="shared" si="2"/>
        <v>0</v>
      </c>
    </row>
    <row r="139" spans="1:10" ht="25.5" x14ac:dyDescent="0.2">
      <c r="A139" s="37" t="s">
        <v>244</v>
      </c>
      <c r="B139" s="36" t="s">
        <v>249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5"/>
      <c r="J139" s="22">
        <f t="shared" si="2"/>
        <v>0</v>
      </c>
    </row>
    <row r="140" spans="1:10" ht="25.5" x14ac:dyDescent="0.2">
      <c r="A140" s="37" t="s">
        <v>246</v>
      </c>
      <c r="B140" s="36" t="s">
        <v>251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5"/>
      <c r="J140" s="22">
        <f t="shared" si="2"/>
        <v>0</v>
      </c>
    </row>
    <row r="141" spans="1:10" ht="38.25" x14ac:dyDescent="0.2">
      <c r="A141" s="37" t="s">
        <v>248</v>
      </c>
      <c r="B141" s="36" t="s">
        <v>1159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5"/>
      <c r="J141" s="22">
        <f t="shared" si="2"/>
        <v>0</v>
      </c>
    </row>
    <row r="142" spans="1:10" x14ac:dyDescent="0.2">
      <c r="A142" s="37" t="s">
        <v>250</v>
      </c>
      <c r="B142" s="36" t="s">
        <v>254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5"/>
      <c r="J142" s="22">
        <f t="shared" si="2"/>
        <v>0</v>
      </c>
    </row>
    <row r="143" spans="1:10" x14ac:dyDescent="0.2">
      <c r="A143" s="37" t="s">
        <v>252</v>
      </c>
      <c r="B143" s="36" t="s">
        <v>256</v>
      </c>
      <c r="C143" s="34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5"/>
      <c r="J143" s="22">
        <f t="shared" si="2"/>
        <v>0</v>
      </c>
    </row>
    <row r="144" spans="1:10" ht="38.25" x14ac:dyDescent="0.2">
      <c r="A144" s="37" t="s">
        <v>253</v>
      </c>
      <c r="B144" s="36" t="s">
        <v>258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5"/>
      <c r="J144" s="22">
        <f t="shared" si="2"/>
        <v>0</v>
      </c>
    </row>
    <row r="145" spans="1:10" ht="25.5" x14ac:dyDescent="0.2">
      <c r="A145" s="37" t="s">
        <v>255</v>
      </c>
      <c r="B145" s="36" t="s">
        <v>260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5"/>
      <c r="J145" s="22">
        <f t="shared" si="2"/>
        <v>0</v>
      </c>
    </row>
    <row r="146" spans="1:10" ht="25.5" x14ac:dyDescent="0.2">
      <c r="A146" s="37" t="s">
        <v>257</v>
      </c>
      <c r="B146" s="36" t="s">
        <v>262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5"/>
      <c r="J146" s="22">
        <f t="shared" si="2"/>
        <v>0</v>
      </c>
    </row>
    <row r="147" spans="1:10" x14ac:dyDescent="0.2">
      <c r="A147" s="37" t="s">
        <v>259</v>
      </c>
      <c r="B147" s="36" t="s">
        <v>264</v>
      </c>
      <c r="C147" s="34">
        <v>0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5"/>
      <c r="J147" s="22">
        <f t="shared" si="2"/>
        <v>0</v>
      </c>
    </row>
    <row r="148" spans="1:10" ht="25.5" x14ac:dyDescent="0.2">
      <c r="A148" s="37" t="s">
        <v>261</v>
      </c>
      <c r="B148" s="36" t="s">
        <v>266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5"/>
      <c r="J148" s="22">
        <f t="shared" si="2"/>
        <v>0</v>
      </c>
    </row>
    <row r="149" spans="1:10" ht="25.5" x14ac:dyDescent="0.2">
      <c r="A149" s="37" t="s">
        <v>263</v>
      </c>
      <c r="B149" s="36" t="s">
        <v>268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5"/>
      <c r="J149" s="22">
        <f t="shared" si="2"/>
        <v>0</v>
      </c>
    </row>
    <row r="150" spans="1:10" ht="25.5" x14ac:dyDescent="0.2">
      <c r="A150" s="37" t="s">
        <v>265</v>
      </c>
      <c r="B150" s="36" t="s">
        <v>270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5"/>
      <c r="J150" s="22">
        <f t="shared" si="2"/>
        <v>0</v>
      </c>
    </row>
    <row r="151" spans="1:10" ht="25.5" x14ac:dyDescent="0.2">
      <c r="A151" s="37" t="s">
        <v>267</v>
      </c>
      <c r="B151" s="36" t="s">
        <v>272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5"/>
      <c r="J151" s="22">
        <f t="shared" si="2"/>
        <v>0</v>
      </c>
    </row>
    <row r="152" spans="1:10" ht="38.25" x14ac:dyDescent="0.2">
      <c r="A152" s="37" t="s">
        <v>269</v>
      </c>
      <c r="B152" s="36" t="s">
        <v>1160</v>
      </c>
      <c r="C152" s="34">
        <v>14487914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5"/>
      <c r="J152" s="22">
        <f t="shared" si="2"/>
        <v>14487914</v>
      </c>
    </row>
    <row r="153" spans="1:10" x14ac:dyDescent="0.2">
      <c r="A153" s="37" t="s">
        <v>271</v>
      </c>
      <c r="B153" s="36" t="s">
        <v>275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5"/>
      <c r="J153" s="22">
        <f t="shared" si="2"/>
        <v>0</v>
      </c>
    </row>
    <row r="154" spans="1:10" x14ac:dyDescent="0.2">
      <c r="A154" s="37" t="s">
        <v>273</v>
      </c>
      <c r="B154" s="36" t="s">
        <v>277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5"/>
      <c r="J154" s="22">
        <f t="shared" si="2"/>
        <v>0</v>
      </c>
    </row>
    <row r="155" spans="1:10" ht="38.25" x14ac:dyDescent="0.2">
      <c r="A155" s="37" t="s">
        <v>274</v>
      </c>
      <c r="B155" s="36" t="s">
        <v>279</v>
      </c>
      <c r="C155" s="34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5"/>
      <c r="J155" s="22">
        <f t="shared" si="2"/>
        <v>0</v>
      </c>
    </row>
    <row r="156" spans="1:10" ht="25.5" x14ac:dyDescent="0.2">
      <c r="A156" s="37" t="s">
        <v>276</v>
      </c>
      <c r="B156" s="36" t="s">
        <v>281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5"/>
      <c r="J156" s="22">
        <f t="shared" si="2"/>
        <v>0</v>
      </c>
    </row>
    <row r="157" spans="1:10" ht="25.5" x14ac:dyDescent="0.2">
      <c r="A157" s="37" t="s">
        <v>278</v>
      </c>
      <c r="B157" s="36" t="s">
        <v>283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5"/>
      <c r="J157" s="22">
        <f t="shared" si="2"/>
        <v>0</v>
      </c>
    </row>
    <row r="158" spans="1:10" x14ac:dyDescent="0.2">
      <c r="A158" s="37" t="s">
        <v>280</v>
      </c>
      <c r="B158" s="36" t="s">
        <v>285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5"/>
      <c r="J158" s="22">
        <f t="shared" si="2"/>
        <v>0</v>
      </c>
    </row>
    <row r="159" spans="1:10" ht="25.5" x14ac:dyDescent="0.2">
      <c r="A159" s="37" t="s">
        <v>282</v>
      </c>
      <c r="B159" s="36" t="s">
        <v>287</v>
      </c>
      <c r="C159" s="34">
        <v>772204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5"/>
      <c r="J159" s="22">
        <f t="shared" si="2"/>
        <v>772204</v>
      </c>
    </row>
    <row r="160" spans="1:10" ht="25.5" x14ac:dyDescent="0.2">
      <c r="A160" s="37" t="s">
        <v>284</v>
      </c>
      <c r="B160" s="36" t="s">
        <v>289</v>
      </c>
      <c r="C160" s="34">
        <v>13215710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5"/>
      <c r="J160" s="22">
        <f t="shared" si="2"/>
        <v>13215710</v>
      </c>
    </row>
    <row r="161" spans="1:10" ht="25.5" x14ac:dyDescent="0.2">
      <c r="A161" s="37" t="s">
        <v>286</v>
      </c>
      <c r="B161" s="36" t="s">
        <v>291</v>
      </c>
      <c r="C161" s="34">
        <v>500000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5"/>
      <c r="J161" s="22">
        <f t="shared" si="2"/>
        <v>500000</v>
      </c>
    </row>
    <row r="162" spans="1:10" ht="25.5" x14ac:dyDescent="0.2">
      <c r="A162" s="37" t="s">
        <v>288</v>
      </c>
      <c r="B162" s="36" t="s">
        <v>293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5"/>
      <c r="J162" s="22">
        <f t="shared" si="2"/>
        <v>0</v>
      </c>
    </row>
    <row r="163" spans="1:10" ht="38.25" x14ac:dyDescent="0.2">
      <c r="A163" s="37" t="s">
        <v>290</v>
      </c>
      <c r="B163" s="36" t="s">
        <v>1161</v>
      </c>
      <c r="C163" s="34">
        <v>875528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5"/>
      <c r="J163" s="22">
        <f t="shared" si="2"/>
        <v>875528</v>
      </c>
    </row>
    <row r="164" spans="1:10" ht="38.25" x14ac:dyDescent="0.2">
      <c r="A164" s="37" t="s">
        <v>292</v>
      </c>
      <c r="B164" s="36" t="s">
        <v>296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5"/>
      <c r="J164" s="22">
        <f t="shared" si="2"/>
        <v>0</v>
      </c>
    </row>
    <row r="165" spans="1:10" ht="38.25" x14ac:dyDescent="0.2">
      <c r="A165" s="37" t="s">
        <v>294</v>
      </c>
      <c r="B165" s="36" t="s">
        <v>1162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5"/>
      <c r="J165" s="22">
        <f t="shared" si="2"/>
        <v>0</v>
      </c>
    </row>
    <row r="166" spans="1:10" x14ac:dyDescent="0.2">
      <c r="A166" s="37" t="s">
        <v>295</v>
      </c>
      <c r="B166" s="36" t="s">
        <v>299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5"/>
      <c r="J166" s="22">
        <f t="shared" si="2"/>
        <v>0</v>
      </c>
    </row>
    <row r="167" spans="1:10" x14ac:dyDescent="0.2">
      <c r="A167" s="37" t="s">
        <v>297</v>
      </c>
      <c r="B167" s="36" t="s">
        <v>301</v>
      </c>
      <c r="C167" s="34">
        <v>0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5"/>
      <c r="J167" s="22">
        <f t="shared" si="2"/>
        <v>0</v>
      </c>
    </row>
    <row r="168" spans="1:10" x14ac:dyDescent="0.2">
      <c r="A168" s="37" t="s">
        <v>298</v>
      </c>
      <c r="B168" s="36" t="s">
        <v>303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5"/>
      <c r="J168" s="22">
        <f t="shared" si="2"/>
        <v>0</v>
      </c>
    </row>
    <row r="169" spans="1:10" x14ac:dyDescent="0.2">
      <c r="A169" s="37" t="s">
        <v>300</v>
      </c>
      <c r="B169" s="36" t="s">
        <v>305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5"/>
      <c r="J169" s="22">
        <f t="shared" si="2"/>
        <v>0</v>
      </c>
    </row>
    <row r="170" spans="1:10" x14ac:dyDescent="0.2">
      <c r="A170" s="37" t="s">
        <v>302</v>
      </c>
      <c r="B170" s="36" t="s">
        <v>307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5"/>
      <c r="J170" s="22">
        <f t="shared" si="2"/>
        <v>0</v>
      </c>
    </row>
    <row r="171" spans="1:10" ht="25.5" x14ac:dyDescent="0.2">
      <c r="A171" s="37" t="s">
        <v>304</v>
      </c>
      <c r="B171" s="36" t="s">
        <v>309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5"/>
      <c r="J171" s="22">
        <f t="shared" si="2"/>
        <v>0</v>
      </c>
    </row>
    <row r="172" spans="1:10" ht="25.5" x14ac:dyDescent="0.2">
      <c r="A172" s="37" t="s">
        <v>306</v>
      </c>
      <c r="B172" s="36" t="s">
        <v>1137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5"/>
      <c r="J172" s="22">
        <f t="shared" si="2"/>
        <v>0</v>
      </c>
    </row>
    <row r="173" spans="1:10" x14ac:dyDescent="0.2">
      <c r="A173" s="37" t="s">
        <v>308</v>
      </c>
      <c r="B173" s="36" t="s">
        <v>312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5"/>
      <c r="J173" s="22">
        <f t="shared" si="2"/>
        <v>0</v>
      </c>
    </row>
    <row r="174" spans="1:10" x14ac:dyDescent="0.2">
      <c r="A174" s="37" t="s">
        <v>310</v>
      </c>
      <c r="B174" s="36" t="s">
        <v>314</v>
      </c>
      <c r="C174" s="34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5"/>
      <c r="J174" s="22">
        <f t="shared" si="2"/>
        <v>0</v>
      </c>
    </row>
    <row r="175" spans="1:10" ht="25.5" x14ac:dyDescent="0.2">
      <c r="A175" s="37" t="s">
        <v>311</v>
      </c>
      <c r="B175" s="36" t="s">
        <v>316</v>
      </c>
      <c r="C175" s="34">
        <v>0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5"/>
      <c r="J175" s="22">
        <f t="shared" si="2"/>
        <v>0</v>
      </c>
    </row>
    <row r="176" spans="1:10" x14ac:dyDescent="0.2">
      <c r="A176" s="37" t="s">
        <v>313</v>
      </c>
      <c r="B176" s="36" t="s">
        <v>318</v>
      </c>
      <c r="C176" s="34">
        <v>0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5"/>
      <c r="J176" s="22">
        <f t="shared" si="2"/>
        <v>0</v>
      </c>
    </row>
    <row r="177" spans="1:10" x14ac:dyDescent="0.2">
      <c r="A177" s="37" t="s">
        <v>315</v>
      </c>
      <c r="B177" s="36" t="s">
        <v>320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5"/>
      <c r="J177" s="22">
        <f t="shared" si="2"/>
        <v>0</v>
      </c>
    </row>
    <row r="178" spans="1:10" x14ac:dyDescent="0.2">
      <c r="A178" s="37" t="s">
        <v>317</v>
      </c>
      <c r="B178" s="36" t="s">
        <v>322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5"/>
      <c r="J178" s="22">
        <f t="shared" si="2"/>
        <v>0</v>
      </c>
    </row>
    <row r="179" spans="1:10" ht="25.5" x14ac:dyDescent="0.2">
      <c r="A179" s="37" t="s">
        <v>319</v>
      </c>
      <c r="B179" s="36" t="s">
        <v>324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5"/>
      <c r="J179" s="22">
        <f t="shared" si="2"/>
        <v>0</v>
      </c>
    </row>
    <row r="180" spans="1:10" ht="25.5" x14ac:dyDescent="0.2">
      <c r="A180" s="37" t="s">
        <v>321</v>
      </c>
      <c r="B180" s="36" t="s">
        <v>1163</v>
      </c>
      <c r="C180" s="34">
        <v>27343800</v>
      </c>
      <c r="D180" s="34">
        <v>0</v>
      </c>
      <c r="E180" s="34">
        <v>0</v>
      </c>
      <c r="F180" s="34">
        <v>0</v>
      </c>
      <c r="G180" s="34">
        <v>0</v>
      </c>
      <c r="H180" s="34">
        <v>0</v>
      </c>
      <c r="I180" s="35"/>
      <c r="J180" s="22">
        <f t="shared" si="2"/>
        <v>27343800</v>
      </c>
    </row>
    <row r="181" spans="1:10" x14ac:dyDescent="0.2">
      <c r="A181" s="37" t="s">
        <v>323</v>
      </c>
      <c r="B181" s="36" t="s">
        <v>327</v>
      </c>
      <c r="C181" s="34">
        <v>765000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5"/>
      <c r="J181" s="22">
        <f t="shared" si="2"/>
        <v>765000</v>
      </c>
    </row>
    <row r="182" spans="1:10" x14ac:dyDescent="0.2">
      <c r="A182" s="37" t="s">
        <v>325</v>
      </c>
      <c r="B182" s="36" t="s">
        <v>329</v>
      </c>
      <c r="C182" s="34">
        <v>420000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5"/>
      <c r="J182" s="22">
        <f t="shared" si="2"/>
        <v>420000</v>
      </c>
    </row>
    <row r="183" spans="1:10" x14ac:dyDescent="0.2">
      <c r="A183" s="37" t="s">
        <v>326</v>
      </c>
      <c r="B183" s="36" t="s">
        <v>331</v>
      </c>
      <c r="C183" s="34">
        <v>13562000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5"/>
      <c r="J183" s="22">
        <f t="shared" si="2"/>
        <v>13562000</v>
      </c>
    </row>
    <row r="184" spans="1:10" x14ac:dyDescent="0.2">
      <c r="A184" s="37" t="s">
        <v>328</v>
      </c>
      <c r="B184" s="36" t="s">
        <v>333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4">
        <v>0</v>
      </c>
      <c r="I184" s="35"/>
      <c r="J184" s="22">
        <f t="shared" si="2"/>
        <v>0</v>
      </c>
    </row>
    <row r="185" spans="1:10" x14ac:dyDescent="0.2">
      <c r="A185" s="37" t="s">
        <v>330</v>
      </c>
      <c r="B185" s="36" t="s">
        <v>335</v>
      </c>
      <c r="C185" s="34">
        <v>0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5"/>
      <c r="J185" s="22">
        <f t="shared" si="2"/>
        <v>0</v>
      </c>
    </row>
    <row r="186" spans="1:10" ht="25.5" x14ac:dyDescent="0.2">
      <c r="A186" s="37" t="s">
        <v>332</v>
      </c>
      <c r="B186" s="36" t="s">
        <v>337</v>
      </c>
      <c r="C186" s="34">
        <v>0</v>
      </c>
      <c r="D186" s="34">
        <v>0</v>
      </c>
      <c r="E186" s="34">
        <v>0</v>
      </c>
      <c r="F186" s="34">
        <v>0</v>
      </c>
      <c r="G186" s="34">
        <v>0</v>
      </c>
      <c r="H186" s="34">
        <v>0</v>
      </c>
      <c r="I186" s="35"/>
      <c r="J186" s="22">
        <f t="shared" si="2"/>
        <v>0</v>
      </c>
    </row>
    <row r="187" spans="1:10" ht="25.5" x14ac:dyDescent="0.2">
      <c r="A187" s="37" t="s">
        <v>334</v>
      </c>
      <c r="B187" s="36" t="s">
        <v>1138</v>
      </c>
      <c r="C187" s="34">
        <v>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5"/>
      <c r="J187" s="22">
        <f t="shared" si="2"/>
        <v>0</v>
      </c>
    </row>
    <row r="188" spans="1:10" x14ac:dyDescent="0.2">
      <c r="A188" s="37" t="s">
        <v>336</v>
      </c>
      <c r="B188" s="36" t="s">
        <v>340</v>
      </c>
      <c r="C188" s="34">
        <v>12596800</v>
      </c>
      <c r="D188" s="34">
        <v>0</v>
      </c>
      <c r="E188" s="34">
        <v>0</v>
      </c>
      <c r="F188" s="34">
        <v>0</v>
      </c>
      <c r="G188" s="34">
        <v>0</v>
      </c>
      <c r="H188" s="34">
        <v>0</v>
      </c>
      <c r="I188" s="35"/>
      <c r="J188" s="22">
        <f t="shared" si="2"/>
        <v>12596800</v>
      </c>
    </row>
    <row r="189" spans="1:10" ht="25.5" x14ac:dyDescent="0.2">
      <c r="A189" s="37" t="s">
        <v>338</v>
      </c>
      <c r="B189" s="36" t="s">
        <v>342</v>
      </c>
      <c r="C189" s="34">
        <v>0</v>
      </c>
      <c r="D189" s="34">
        <v>0</v>
      </c>
      <c r="E189" s="34">
        <v>0</v>
      </c>
      <c r="F189" s="34">
        <v>0</v>
      </c>
      <c r="G189" s="34">
        <v>0</v>
      </c>
      <c r="H189" s="34">
        <v>0</v>
      </c>
      <c r="I189" s="35"/>
      <c r="J189" s="22">
        <f t="shared" si="2"/>
        <v>0</v>
      </c>
    </row>
    <row r="190" spans="1:10" x14ac:dyDescent="0.2">
      <c r="A190" s="37" t="s">
        <v>339</v>
      </c>
      <c r="B190" s="36" t="s">
        <v>344</v>
      </c>
      <c r="C190" s="34">
        <v>0</v>
      </c>
      <c r="D190" s="34">
        <v>0</v>
      </c>
      <c r="E190" s="34">
        <v>0</v>
      </c>
      <c r="F190" s="34">
        <v>0</v>
      </c>
      <c r="G190" s="34">
        <v>0</v>
      </c>
      <c r="H190" s="34">
        <v>0</v>
      </c>
      <c r="I190" s="35"/>
      <c r="J190" s="22">
        <f t="shared" si="2"/>
        <v>0</v>
      </c>
    </row>
    <row r="191" spans="1:10" x14ac:dyDescent="0.2">
      <c r="A191" s="37" t="s">
        <v>341</v>
      </c>
      <c r="B191" s="36" t="s">
        <v>346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4">
        <v>0</v>
      </c>
      <c r="I191" s="35"/>
      <c r="J191" s="23">
        <f t="shared" si="2"/>
        <v>0</v>
      </c>
    </row>
    <row r="192" spans="1:10" ht="38.25" x14ac:dyDescent="0.2">
      <c r="A192" s="38" t="s">
        <v>343</v>
      </c>
      <c r="B192" s="39" t="s">
        <v>1164</v>
      </c>
      <c r="C192" s="30">
        <v>45629485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5"/>
      <c r="J192" s="23">
        <f t="shared" si="2"/>
        <v>45629485</v>
      </c>
    </row>
    <row r="193" spans="1:10" x14ac:dyDescent="0.2">
      <c r="A193" s="37" t="s">
        <v>345</v>
      </c>
      <c r="B193" s="36" t="s">
        <v>349</v>
      </c>
      <c r="C193" s="34">
        <v>0</v>
      </c>
      <c r="D193" s="34">
        <v>42600</v>
      </c>
      <c r="E193" s="34">
        <v>0</v>
      </c>
      <c r="F193" s="34">
        <v>0</v>
      </c>
      <c r="G193" s="34">
        <v>0</v>
      </c>
      <c r="H193" s="34">
        <v>0</v>
      </c>
      <c r="I193" s="35"/>
      <c r="J193" s="22">
        <f t="shared" si="2"/>
        <v>42600</v>
      </c>
    </row>
    <row r="194" spans="1:10" ht="25.5" x14ac:dyDescent="0.2">
      <c r="A194" s="37" t="s">
        <v>347</v>
      </c>
      <c r="B194" s="36" t="s">
        <v>1165</v>
      </c>
      <c r="C194" s="34">
        <v>18301690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5"/>
      <c r="J194" s="22">
        <f t="shared" si="2"/>
        <v>18301690</v>
      </c>
    </row>
    <row r="195" spans="1:10" x14ac:dyDescent="0.2">
      <c r="A195" s="37" t="s">
        <v>348</v>
      </c>
      <c r="B195" s="36" t="s">
        <v>352</v>
      </c>
      <c r="C195" s="34">
        <v>0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5"/>
      <c r="J195" s="22">
        <f t="shared" si="2"/>
        <v>0</v>
      </c>
    </row>
    <row r="196" spans="1:10" ht="25.5" x14ac:dyDescent="0.2">
      <c r="A196" s="37" t="s">
        <v>350</v>
      </c>
      <c r="B196" s="36" t="s">
        <v>354</v>
      </c>
      <c r="C196" s="34">
        <v>81000</v>
      </c>
      <c r="D196" s="34">
        <v>3496000</v>
      </c>
      <c r="E196" s="34">
        <v>7500</v>
      </c>
      <c r="F196" s="34">
        <v>229300</v>
      </c>
      <c r="G196" s="34">
        <v>221808</v>
      </c>
      <c r="H196" s="34">
        <v>0</v>
      </c>
      <c r="I196" s="35"/>
      <c r="J196" s="22">
        <f t="shared" si="2"/>
        <v>4035608</v>
      </c>
    </row>
    <row r="197" spans="1:10" ht="25.5" x14ac:dyDescent="0.2">
      <c r="A197" s="37" t="s">
        <v>351</v>
      </c>
      <c r="B197" s="36" t="s">
        <v>356</v>
      </c>
      <c r="C197" s="34">
        <v>4342214</v>
      </c>
      <c r="D197" s="34">
        <v>234260</v>
      </c>
      <c r="E197" s="34">
        <v>1605031</v>
      </c>
      <c r="F197" s="34">
        <v>2381859</v>
      </c>
      <c r="G197" s="34">
        <v>1027682</v>
      </c>
      <c r="H197" s="34">
        <v>6617263</v>
      </c>
      <c r="I197" s="35"/>
      <c r="J197" s="22">
        <f t="shared" ref="J197:J260" si="3">+C197+D197+E197+F197+G197+H197</f>
        <v>16208309</v>
      </c>
    </row>
    <row r="198" spans="1:10" x14ac:dyDescent="0.2">
      <c r="A198" s="37" t="s">
        <v>353</v>
      </c>
      <c r="B198" s="36" t="s">
        <v>358</v>
      </c>
      <c r="C198" s="34">
        <v>0</v>
      </c>
      <c r="D198" s="34">
        <v>0</v>
      </c>
      <c r="E198" s="34">
        <v>0</v>
      </c>
      <c r="F198" s="34">
        <v>0</v>
      </c>
      <c r="G198" s="34">
        <v>0</v>
      </c>
      <c r="H198" s="34">
        <v>0</v>
      </c>
      <c r="I198" s="35"/>
      <c r="J198" s="22">
        <f t="shared" si="3"/>
        <v>0</v>
      </c>
    </row>
    <row r="199" spans="1:10" ht="25.5" x14ac:dyDescent="0.2">
      <c r="A199" s="37" t="s">
        <v>355</v>
      </c>
      <c r="B199" s="36" t="s">
        <v>360</v>
      </c>
      <c r="C199" s="34">
        <v>0</v>
      </c>
      <c r="D199" s="34">
        <v>0</v>
      </c>
      <c r="E199" s="34">
        <v>0</v>
      </c>
      <c r="F199" s="34">
        <v>0</v>
      </c>
      <c r="G199" s="34">
        <v>0</v>
      </c>
      <c r="H199" s="34">
        <v>0</v>
      </c>
      <c r="I199" s="35"/>
      <c r="J199" s="22">
        <f t="shared" si="3"/>
        <v>0</v>
      </c>
    </row>
    <row r="200" spans="1:10" ht="25.5" x14ac:dyDescent="0.2">
      <c r="A200" s="37" t="s">
        <v>357</v>
      </c>
      <c r="B200" s="36" t="s">
        <v>362</v>
      </c>
      <c r="C200" s="34">
        <v>2676512</v>
      </c>
      <c r="D200" s="34">
        <v>1018674</v>
      </c>
      <c r="E200" s="34">
        <v>424041</v>
      </c>
      <c r="F200" s="34">
        <v>705013</v>
      </c>
      <c r="G200" s="34">
        <v>253529</v>
      </c>
      <c r="H200" s="34">
        <v>1765063</v>
      </c>
      <c r="I200" s="35"/>
      <c r="J200" s="31">
        <f t="shared" si="3"/>
        <v>6842832</v>
      </c>
    </row>
    <row r="201" spans="1:10" x14ac:dyDescent="0.2">
      <c r="A201" s="38" t="s">
        <v>359</v>
      </c>
      <c r="B201" s="39" t="s">
        <v>1166</v>
      </c>
      <c r="C201" s="30">
        <v>25401416</v>
      </c>
      <c r="D201" s="30">
        <v>4791534</v>
      </c>
      <c r="E201" s="30">
        <v>2036572</v>
      </c>
      <c r="F201" s="30">
        <v>3316172</v>
      </c>
      <c r="G201" s="30">
        <v>1503019</v>
      </c>
      <c r="H201" s="30">
        <v>8382326</v>
      </c>
      <c r="I201" s="35"/>
      <c r="J201" s="23">
        <f t="shared" si="3"/>
        <v>45431039</v>
      </c>
    </row>
    <row r="202" spans="1:10" x14ac:dyDescent="0.2">
      <c r="A202" s="37" t="s">
        <v>361</v>
      </c>
      <c r="B202" s="36" t="s">
        <v>365</v>
      </c>
      <c r="C202" s="34">
        <v>43657656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5"/>
      <c r="J202" s="22">
        <f t="shared" si="3"/>
        <v>43657656</v>
      </c>
    </row>
    <row r="203" spans="1:10" x14ac:dyDescent="0.2">
      <c r="A203" s="37" t="s">
        <v>363</v>
      </c>
      <c r="B203" s="36" t="s">
        <v>367</v>
      </c>
      <c r="C203" s="34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5"/>
      <c r="J203" s="22">
        <f t="shared" si="3"/>
        <v>0</v>
      </c>
    </row>
    <row r="204" spans="1:10" x14ac:dyDescent="0.2">
      <c r="A204" s="37" t="s">
        <v>364</v>
      </c>
      <c r="B204" s="36" t="s">
        <v>369</v>
      </c>
      <c r="C204" s="34">
        <v>510000</v>
      </c>
      <c r="D204" s="34">
        <v>0</v>
      </c>
      <c r="E204" s="34">
        <v>0</v>
      </c>
      <c r="F204" s="34">
        <v>0</v>
      </c>
      <c r="G204" s="34">
        <v>0</v>
      </c>
      <c r="H204" s="34">
        <v>0</v>
      </c>
      <c r="I204" s="35"/>
      <c r="J204" s="22">
        <f t="shared" si="3"/>
        <v>510000</v>
      </c>
    </row>
    <row r="205" spans="1:10" ht="25.5" x14ac:dyDescent="0.2">
      <c r="A205" s="37" t="s">
        <v>366</v>
      </c>
      <c r="B205" s="36" t="s">
        <v>371</v>
      </c>
      <c r="C205" s="34">
        <v>2288250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5"/>
      <c r="J205" s="31">
        <f t="shared" si="3"/>
        <v>2288250</v>
      </c>
    </row>
    <row r="206" spans="1:10" x14ac:dyDescent="0.2">
      <c r="A206" s="38" t="s">
        <v>368</v>
      </c>
      <c r="B206" s="39" t="s">
        <v>1167</v>
      </c>
      <c r="C206" s="30">
        <v>46455906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35"/>
      <c r="J206" s="23">
        <f t="shared" si="3"/>
        <v>46455906</v>
      </c>
    </row>
    <row r="207" spans="1:10" ht="38.25" x14ac:dyDescent="0.2">
      <c r="A207" s="37" t="s">
        <v>370</v>
      </c>
      <c r="B207" s="36" t="s">
        <v>374</v>
      </c>
      <c r="C207" s="34">
        <v>0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5"/>
      <c r="J207" s="22">
        <f t="shared" si="3"/>
        <v>0</v>
      </c>
    </row>
    <row r="208" spans="1:10" ht="38.25" x14ac:dyDescent="0.2">
      <c r="A208" s="37" t="s">
        <v>372</v>
      </c>
      <c r="B208" s="36" t="s">
        <v>1168</v>
      </c>
      <c r="C208" s="34">
        <v>0</v>
      </c>
      <c r="D208" s="34">
        <v>0</v>
      </c>
      <c r="E208" s="34">
        <v>0</v>
      </c>
      <c r="F208" s="34">
        <v>0</v>
      </c>
      <c r="G208" s="34">
        <v>0</v>
      </c>
      <c r="H208" s="34">
        <v>0</v>
      </c>
      <c r="I208" s="35"/>
      <c r="J208" s="22">
        <f t="shared" si="3"/>
        <v>0</v>
      </c>
    </row>
    <row r="209" spans="1:10" x14ac:dyDescent="0.2">
      <c r="A209" s="37" t="s">
        <v>373</v>
      </c>
      <c r="B209" s="36" t="s">
        <v>377</v>
      </c>
      <c r="C209" s="34">
        <v>0</v>
      </c>
      <c r="D209" s="34">
        <v>0</v>
      </c>
      <c r="E209" s="34">
        <v>0</v>
      </c>
      <c r="F209" s="34">
        <v>0</v>
      </c>
      <c r="G209" s="34">
        <v>0</v>
      </c>
      <c r="H209" s="34">
        <v>0</v>
      </c>
      <c r="I209" s="35"/>
      <c r="J209" s="22">
        <f t="shared" si="3"/>
        <v>0</v>
      </c>
    </row>
    <row r="210" spans="1:10" x14ac:dyDescent="0.2">
      <c r="A210" s="37" t="s">
        <v>375</v>
      </c>
      <c r="B210" s="36" t="s">
        <v>379</v>
      </c>
      <c r="C210" s="34">
        <v>0</v>
      </c>
      <c r="D210" s="34">
        <v>0</v>
      </c>
      <c r="E210" s="34">
        <v>0</v>
      </c>
      <c r="F210" s="34">
        <v>0</v>
      </c>
      <c r="G210" s="34">
        <v>0</v>
      </c>
      <c r="H210" s="34">
        <v>0</v>
      </c>
      <c r="I210" s="35"/>
      <c r="J210" s="22">
        <f t="shared" si="3"/>
        <v>0</v>
      </c>
    </row>
    <row r="211" spans="1:10" ht="38.25" x14ac:dyDescent="0.2">
      <c r="A211" s="37" t="s">
        <v>376</v>
      </c>
      <c r="B211" s="36" t="s">
        <v>381</v>
      </c>
      <c r="C211" s="34">
        <v>0</v>
      </c>
      <c r="D211" s="34">
        <v>0</v>
      </c>
      <c r="E211" s="34">
        <v>0</v>
      </c>
      <c r="F211" s="34">
        <v>0</v>
      </c>
      <c r="G211" s="34">
        <v>0</v>
      </c>
      <c r="H211" s="34">
        <v>0</v>
      </c>
      <c r="I211" s="35"/>
      <c r="J211" s="22">
        <f t="shared" si="3"/>
        <v>0</v>
      </c>
    </row>
    <row r="212" spans="1:10" ht="25.5" x14ac:dyDescent="0.2">
      <c r="A212" s="37" t="s">
        <v>378</v>
      </c>
      <c r="B212" s="36" t="s">
        <v>383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5"/>
      <c r="J212" s="22">
        <f t="shared" si="3"/>
        <v>0</v>
      </c>
    </row>
    <row r="213" spans="1:10" ht="25.5" x14ac:dyDescent="0.2">
      <c r="A213" s="37" t="s">
        <v>380</v>
      </c>
      <c r="B213" s="36" t="s">
        <v>385</v>
      </c>
      <c r="C213" s="34">
        <v>0</v>
      </c>
      <c r="D213" s="34">
        <v>0</v>
      </c>
      <c r="E213" s="34">
        <v>0</v>
      </c>
      <c r="F213" s="34">
        <v>0</v>
      </c>
      <c r="G213" s="34">
        <v>0</v>
      </c>
      <c r="H213" s="34">
        <v>0</v>
      </c>
      <c r="I213" s="35"/>
      <c r="J213" s="22">
        <f t="shared" si="3"/>
        <v>0</v>
      </c>
    </row>
    <row r="214" spans="1:10" x14ac:dyDescent="0.2">
      <c r="A214" s="37" t="s">
        <v>382</v>
      </c>
      <c r="B214" s="36" t="s">
        <v>387</v>
      </c>
      <c r="C214" s="34">
        <v>0</v>
      </c>
      <c r="D214" s="34">
        <v>0</v>
      </c>
      <c r="E214" s="34">
        <v>0</v>
      </c>
      <c r="F214" s="34">
        <v>0</v>
      </c>
      <c r="G214" s="34">
        <v>0</v>
      </c>
      <c r="H214" s="34">
        <v>0</v>
      </c>
      <c r="I214" s="35"/>
      <c r="J214" s="22">
        <f t="shared" si="3"/>
        <v>0</v>
      </c>
    </row>
    <row r="215" spans="1:10" ht="25.5" x14ac:dyDescent="0.2">
      <c r="A215" s="37" t="s">
        <v>384</v>
      </c>
      <c r="B215" s="36" t="s">
        <v>389</v>
      </c>
      <c r="C215" s="34">
        <v>0</v>
      </c>
      <c r="D215" s="34">
        <v>0</v>
      </c>
      <c r="E215" s="34">
        <v>0</v>
      </c>
      <c r="F215" s="34">
        <v>0</v>
      </c>
      <c r="G215" s="34">
        <v>0</v>
      </c>
      <c r="H215" s="34">
        <v>0</v>
      </c>
      <c r="I215" s="35"/>
      <c r="J215" s="22">
        <f t="shared" si="3"/>
        <v>0</v>
      </c>
    </row>
    <row r="216" spans="1:10" ht="25.5" x14ac:dyDescent="0.2">
      <c r="A216" s="37" t="s">
        <v>386</v>
      </c>
      <c r="B216" s="36" t="s">
        <v>391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5"/>
      <c r="J216" s="22">
        <f t="shared" si="3"/>
        <v>0</v>
      </c>
    </row>
    <row r="217" spans="1:10" ht="25.5" x14ac:dyDescent="0.2">
      <c r="A217" s="37" t="s">
        <v>388</v>
      </c>
      <c r="B217" s="36" t="s">
        <v>393</v>
      </c>
      <c r="C217" s="34">
        <v>0</v>
      </c>
      <c r="D217" s="34">
        <v>0</v>
      </c>
      <c r="E217" s="34">
        <v>0</v>
      </c>
      <c r="F217" s="34">
        <v>0</v>
      </c>
      <c r="G217" s="34">
        <v>0</v>
      </c>
      <c r="H217" s="34">
        <v>0</v>
      </c>
      <c r="I217" s="35"/>
      <c r="J217" s="22">
        <f t="shared" si="3"/>
        <v>0</v>
      </c>
    </row>
    <row r="218" spans="1:10" ht="25.5" x14ac:dyDescent="0.2">
      <c r="A218" s="37" t="s">
        <v>390</v>
      </c>
      <c r="B218" s="36" t="s">
        <v>395</v>
      </c>
      <c r="C218" s="34">
        <v>0</v>
      </c>
      <c r="D218" s="34">
        <v>0</v>
      </c>
      <c r="E218" s="34">
        <v>0</v>
      </c>
      <c r="F218" s="34">
        <v>0</v>
      </c>
      <c r="G218" s="34">
        <v>0</v>
      </c>
      <c r="H218" s="34">
        <v>0</v>
      </c>
      <c r="I218" s="35"/>
      <c r="J218" s="22">
        <f t="shared" si="3"/>
        <v>0</v>
      </c>
    </row>
    <row r="219" spans="1:10" ht="38.25" x14ac:dyDescent="0.2">
      <c r="A219" s="37" t="s">
        <v>392</v>
      </c>
      <c r="B219" s="36" t="s">
        <v>1169</v>
      </c>
      <c r="C219" s="34">
        <v>0</v>
      </c>
      <c r="D219" s="34">
        <v>0</v>
      </c>
      <c r="E219" s="34">
        <v>0</v>
      </c>
      <c r="F219" s="34">
        <v>0</v>
      </c>
      <c r="G219" s="34">
        <v>0</v>
      </c>
      <c r="H219" s="34">
        <v>0</v>
      </c>
      <c r="I219" s="35"/>
      <c r="J219" s="22">
        <f t="shared" si="3"/>
        <v>0</v>
      </c>
    </row>
    <row r="220" spans="1:10" x14ac:dyDescent="0.2">
      <c r="A220" s="37" t="s">
        <v>394</v>
      </c>
      <c r="B220" s="36" t="s">
        <v>398</v>
      </c>
      <c r="C220" s="34">
        <v>0</v>
      </c>
      <c r="D220" s="34">
        <v>0</v>
      </c>
      <c r="E220" s="34">
        <v>0</v>
      </c>
      <c r="F220" s="34">
        <v>0</v>
      </c>
      <c r="G220" s="34">
        <v>0</v>
      </c>
      <c r="H220" s="34">
        <v>0</v>
      </c>
      <c r="I220" s="35"/>
      <c r="J220" s="22">
        <f t="shared" si="3"/>
        <v>0</v>
      </c>
    </row>
    <row r="221" spans="1:10" x14ac:dyDescent="0.2">
      <c r="A221" s="37" t="s">
        <v>396</v>
      </c>
      <c r="B221" s="36" t="s">
        <v>400</v>
      </c>
      <c r="C221" s="34">
        <v>0</v>
      </c>
      <c r="D221" s="34">
        <v>0</v>
      </c>
      <c r="E221" s="34">
        <v>0</v>
      </c>
      <c r="F221" s="34">
        <v>0</v>
      </c>
      <c r="G221" s="34">
        <v>0</v>
      </c>
      <c r="H221" s="34">
        <v>0</v>
      </c>
      <c r="I221" s="35"/>
      <c r="J221" s="22">
        <f t="shared" si="3"/>
        <v>0</v>
      </c>
    </row>
    <row r="222" spans="1:10" ht="38.25" x14ac:dyDescent="0.2">
      <c r="A222" s="37" t="s">
        <v>397</v>
      </c>
      <c r="B222" s="36" t="s">
        <v>402</v>
      </c>
      <c r="C222" s="34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5"/>
      <c r="J222" s="22">
        <f t="shared" si="3"/>
        <v>0</v>
      </c>
    </row>
    <row r="223" spans="1:10" ht="25.5" x14ac:dyDescent="0.2">
      <c r="A223" s="37" t="s">
        <v>399</v>
      </c>
      <c r="B223" s="36" t="s">
        <v>404</v>
      </c>
      <c r="C223" s="34">
        <v>0</v>
      </c>
      <c r="D223" s="34">
        <v>0</v>
      </c>
      <c r="E223" s="34">
        <v>0</v>
      </c>
      <c r="F223" s="34">
        <v>0</v>
      </c>
      <c r="G223" s="34">
        <v>0</v>
      </c>
      <c r="H223" s="34">
        <v>0</v>
      </c>
      <c r="I223" s="35"/>
      <c r="J223" s="22">
        <f t="shared" si="3"/>
        <v>0</v>
      </c>
    </row>
    <row r="224" spans="1:10" ht="25.5" x14ac:dyDescent="0.2">
      <c r="A224" s="37" t="s">
        <v>401</v>
      </c>
      <c r="B224" s="36" t="s">
        <v>406</v>
      </c>
      <c r="C224" s="34">
        <v>0</v>
      </c>
      <c r="D224" s="34">
        <v>0</v>
      </c>
      <c r="E224" s="34">
        <v>0</v>
      </c>
      <c r="F224" s="34">
        <v>0</v>
      </c>
      <c r="G224" s="34">
        <v>0</v>
      </c>
      <c r="H224" s="34">
        <v>0</v>
      </c>
      <c r="I224" s="35"/>
      <c r="J224" s="22">
        <f t="shared" si="3"/>
        <v>0</v>
      </c>
    </row>
    <row r="225" spans="1:10" x14ac:dyDescent="0.2">
      <c r="A225" s="37" t="s">
        <v>403</v>
      </c>
      <c r="B225" s="36" t="s">
        <v>408</v>
      </c>
      <c r="C225" s="34">
        <v>0</v>
      </c>
      <c r="D225" s="34">
        <v>0</v>
      </c>
      <c r="E225" s="34">
        <v>0</v>
      </c>
      <c r="F225" s="34">
        <v>0</v>
      </c>
      <c r="G225" s="34">
        <v>0</v>
      </c>
      <c r="H225" s="34">
        <v>0</v>
      </c>
      <c r="I225" s="35"/>
      <c r="J225" s="22">
        <f t="shared" si="3"/>
        <v>0</v>
      </c>
    </row>
    <row r="226" spans="1:10" ht="25.5" x14ac:dyDescent="0.2">
      <c r="A226" s="37" t="s">
        <v>405</v>
      </c>
      <c r="B226" s="36" t="s">
        <v>410</v>
      </c>
      <c r="C226" s="34">
        <v>0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5"/>
      <c r="J226" s="22">
        <f t="shared" si="3"/>
        <v>0</v>
      </c>
    </row>
    <row r="227" spans="1:10" ht="25.5" x14ac:dyDescent="0.2">
      <c r="A227" s="37" t="s">
        <v>407</v>
      </c>
      <c r="B227" s="36" t="s">
        <v>412</v>
      </c>
      <c r="C227" s="34">
        <v>0</v>
      </c>
      <c r="D227" s="34">
        <v>0</v>
      </c>
      <c r="E227" s="34">
        <v>0</v>
      </c>
      <c r="F227" s="34">
        <v>0</v>
      </c>
      <c r="G227" s="34">
        <v>0</v>
      </c>
      <c r="H227" s="34">
        <v>0</v>
      </c>
      <c r="I227" s="35"/>
      <c r="J227" s="22">
        <f t="shared" si="3"/>
        <v>0</v>
      </c>
    </row>
    <row r="228" spans="1:10" ht="25.5" x14ac:dyDescent="0.2">
      <c r="A228" s="37" t="s">
        <v>409</v>
      </c>
      <c r="B228" s="36" t="s">
        <v>414</v>
      </c>
      <c r="C228" s="34">
        <v>0</v>
      </c>
      <c r="D228" s="34">
        <v>0</v>
      </c>
      <c r="E228" s="34">
        <v>0</v>
      </c>
      <c r="F228" s="34">
        <v>0</v>
      </c>
      <c r="G228" s="34">
        <v>0</v>
      </c>
      <c r="H228" s="34">
        <v>0</v>
      </c>
      <c r="I228" s="35"/>
      <c r="J228" s="22">
        <f t="shared" si="3"/>
        <v>0</v>
      </c>
    </row>
    <row r="229" spans="1:10" ht="25.5" x14ac:dyDescent="0.2">
      <c r="A229" s="37" t="s">
        <v>411</v>
      </c>
      <c r="B229" s="36" t="s">
        <v>416</v>
      </c>
      <c r="C229" s="34">
        <v>0</v>
      </c>
      <c r="D229" s="34">
        <v>0</v>
      </c>
      <c r="E229" s="34">
        <v>0</v>
      </c>
      <c r="F229" s="34">
        <v>0</v>
      </c>
      <c r="G229" s="34">
        <v>0</v>
      </c>
      <c r="H229" s="34">
        <v>0</v>
      </c>
      <c r="I229" s="35"/>
      <c r="J229" s="22">
        <f t="shared" si="3"/>
        <v>0</v>
      </c>
    </row>
    <row r="230" spans="1:10" ht="25.5" x14ac:dyDescent="0.2">
      <c r="A230" s="37" t="s">
        <v>413</v>
      </c>
      <c r="B230" s="36" t="s">
        <v>1170</v>
      </c>
      <c r="C230" s="34">
        <v>1900000</v>
      </c>
      <c r="D230" s="34">
        <v>0</v>
      </c>
      <c r="E230" s="34">
        <v>0</v>
      </c>
      <c r="F230" s="34">
        <v>0</v>
      </c>
      <c r="G230" s="34">
        <v>0</v>
      </c>
      <c r="H230" s="34">
        <v>0</v>
      </c>
      <c r="I230" s="35"/>
      <c r="J230" s="22">
        <f t="shared" si="3"/>
        <v>1900000</v>
      </c>
    </row>
    <row r="231" spans="1:10" x14ac:dyDescent="0.2">
      <c r="A231" s="37" t="s">
        <v>415</v>
      </c>
      <c r="B231" s="36" t="s">
        <v>419</v>
      </c>
      <c r="C231" s="34">
        <v>0</v>
      </c>
      <c r="D231" s="34">
        <v>0</v>
      </c>
      <c r="E231" s="34">
        <v>0</v>
      </c>
      <c r="F231" s="34">
        <v>0</v>
      </c>
      <c r="G231" s="34">
        <v>0</v>
      </c>
      <c r="H231" s="34">
        <v>0</v>
      </c>
      <c r="I231" s="35"/>
      <c r="J231" s="22">
        <f t="shared" si="3"/>
        <v>0</v>
      </c>
    </row>
    <row r="232" spans="1:10" x14ac:dyDescent="0.2">
      <c r="A232" s="37" t="s">
        <v>417</v>
      </c>
      <c r="B232" s="36" t="s">
        <v>421</v>
      </c>
      <c r="C232" s="34">
        <v>0</v>
      </c>
      <c r="D232" s="34">
        <v>0</v>
      </c>
      <c r="E232" s="34">
        <v>0</v>
      </c>
      <c r="F232" s="34">
        <v>0</v>
      </c>
      <c r="G232" s="34">
        <v>0</v>
      </c>
      <c r="H232" s="34">
        <v>0</v>
      </c>
      <c r="I232" s="35"/>
      <c r="J232" s="22">
        <f t="shared" si="3"/>
        <v>0</v>
      </c>
    </row>
    <row r="233" spans="1:10" ht="38.25" x14ac:dyDescent="0.2">
      <c r="A233" s="37" t="s">
        <v>418</v>
      </c>
      <c r="B233" s="36" t="s">
        <v>423</v>
      </c>
      <c r="C233" s="34">
        <v>0</v>
      </c>
      <c r="D233" s="34">
        <v>0</v>
      </c>
      <c r="E233" s="34">
        <v>0</v>
      </c>
      <c r="F233" s="34">
        <v>0</v>
      </c>
      <c r="G233" s="34">
        <v>0</v>
      </c>
      <c r="H233" s="34">
        <v>0</v>
      </c>
      <c r="I233" s="35"/>
      <c r="J233" s="22">
        <f t="shared" si="3"/>
        <v>0</v>
      </c>
    </row>
    <row r="234" spans="1:10" ht="25.5" x14ac:dyDescent="0.2">
      <c r="A234" s="37" t="s">
        <v>420</v>
      </c>
      <c r="B234" s="36" t="s">
        <v>425</v>
      </c>
      <c r="C234" s="34">
        <v>0</v>
      </c>
      <c r="D234" s="34">
        <v>0</v>
      </c>
      <c r="E234" s="34">
        <v>0</v>
      </c>
      <c r="F234" s="34">
        <v>0</v>
      </c>
      <c r="G234" s="34">
        <v>0</v>
      </c>
      <c r="H234" s="34">
        <v>0</v>
      </c>
      <c r="I234" s="35"/>
      <c r="J234" s="22">
        <f t="shared" si="3"/>
        <v>0</v>
      </c>
    </row>
    <row r="235" spans="1:10" ht="25.5" x14ac:dyDescent="0.2">
      <c r="A235" s="37" t="s">
        <v>422</v>
      </c>
      <c r="B235" s="36" t="s">
        <v>427</v>
      </c>
      <c r="C235" s="34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5"/>
      <c r="J235" s="22">
        <f t="shared" si="3"/>
        <v>0</v>
      </c>
    </row>
    <row r="236" spans="1:10" x14ac:dyDescent="0.2">
      <c r="A236" s="37" t="s">
        <v>424</v>
      </c>
      <c r="B236" s="36" t="s">
        <v>429</v>
      </c>
      <c r="C236" s="34">
        <v>0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5"/>
      <c r="J236" s="22">
        <f t="shared" si="3"/>
        <v>0</v>
      </c>
    </row>
    <row r="237" spans="1:10" ht="25.5" x14ac:dyDescent="0.2">
      <c r="A237" s="37" t="s">
        <v>426</v>
      </c>
      <c r="B237" s="36" t="s">
        <v>431</v>
      </c>
      <c r="C237" s="34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5"/>
      <c r="J237" s="22">
        <f t="shared" si="3"/>
        <v>0</v>
      </c>
    </row>
    <row r="238" spans="1:10" ht="25.5" x14ac:dyDescent="0.2">
      <c r="A238" s="37" t="s">
        <v>428</v>
      </c>
      <c r="B238" s="36" t="s">
        <v>433</v>
      </c>
      <c r="C238" s="34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5"/>
      <c r="J238" s="22">
        <f t="shared" si="3"/>
        <v>0</v>
      </c>
    </row>
    <row r="239" spans="1:10" ht="25.5" x14ac:dyDescent="0.2">
      <c r="A239" s="37" t="s">
        <v>430</v>
      </c>
      <c r="B239" s="36" t="s">
        <v>435</v>
      </c>
      <c r="C239" s="34">
        <v>1900000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5"/>
      <c r="J239" s="22">
        <f t="shared" si="3"/>
        <v>1900000</v>
      </c>
    </row>
    <row r="240" spans="1:10" ht="25.5" x14ac:dyDescent="0.2">
      <c r="A240" s="37" t="s">
        <v>432</v>
      </c>
      <c r="B240" s="36" t="s">
        <v>437</v>
      </c>
      <c r="C240" s="34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5"/>
      <c r="J240" s="22">
        <f t="shared" si="3"/>
        <v>0</v>
      </c>
    </row>
    <row r="241" spans="1:10" ht="38.25" x14ac:dyDescent="0.2">
      <c r="A241" s="37" t="s">
        <v>434</v>
      </c>
      <c r="B241" s="36" t="s">
        <v>1171</v>
      </c>
      <c r="C241" s="34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5"/>
      <c r="J241" s="22">
        <f t="shared" si="3"/>
        <v>0</v>
      </c>
    </row>
    <row r="242" spans="1:10" ht="38.25" x14ac:dyDescent="0.2">
      <c r="A242" s="37" t="s">
        <v>436</v>
      </c>
      <c r="B242" s="36" t="s">
        <v>440</v>
      </c>
      <c r="C242" s="34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5"/>
      <c r="J242" s="22">
        <f t="shared" si="3"/>
        <v>0</v>
      </c>
    </row>
    <row r="243" spans="1:10" ht="38.25" x14ac:dyDescent="0.2">
      <c r="A243" s="37" t="s">
        <v>438</v>
      </c>
      <c r="B243" s="36" t="s">
        <v>1172</v>
      </c>
      <c r="C243" s="34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5"/>
      <c r="J243" s="22">
        <f t="shared" si="3"/>
        <v>0</v>
      </c>
    </row>
    <row r="244" spans="1:10" x14ac:dyDescent="0.2">
      <c r="A244" s="37" t="s">
        <v>439</v>
      </c>
      <c r="B244" s="36" t="s">
        <v>443</v>
      </c>
      <c r="C244" s="34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5"/>
      <c r="J244" s="22">
        <f t="shared" si="3"/>
        <v>0</v>
      </c>
    </row>
    <row r="245" spans="1:10" x14ac:dyDescent="0.2">
      <c r="A245" s="37" t="s">
        <v>441</v>
      </c>
      <c r="B245" s="36" t="s">
        <v>445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5"/>
      <c r="J245" s="22">
        <f t="shared" si="3"/>
        <v>0</v>
      </c>
    </row>
    <row r="246" spans="1:10" x14ac:dyDescent="0.2">
      <c r="A246" s="37" t="s">
        <v>442</v>
      </c>
      <c r="B246" s="36" t="s">
        <v>447</v>
      </c>
      <c r="C246" s="34">
        <v>0</v>
      </c>
      <c r="D246" s="34">
        <v>0</v>
      </c>
      <c r="E246" s="34">
        <v>0</v>
      </c>
      <c r="F246" s="34">
        <v>0</v>
      </c>
      <c r="G246" s="34">
        <v>0</v>
      </c>
      <c r="H246" s="34">
        <v>0</v>
      </c>
      <c r="I246" s="35"/>
      <c r="J246" s="22">
        <f t="shared" si="3"/>
        <v>0</v>
      </c>
    </row>
    <row r="247" spans="1:10" x14ac:dyDescent="0.2">
      <c r="A247" s="37" t="s">
        <v>444</v>
      </c>
      <c r="B247" s="36" t="s">
        <v>449</v>
      </c>
      <c r="C247" s="34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5"/>
      <c r="J247" s="22">
        <f t="shared" si="3"/>
        <v>0</v>
      </c>
    </row>
    <row r="248" spans="1:10" x14ac:dyDescent="0.2">
      <c r="A248" s="37" t="s">
        <v>446</v>
      </c>
      <c r="B248" s="36" t="s">
        <v>451</v>
      </c>
      <c r="C248" s="34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5"/>
      <c r="J248" s="22">
        <f t="shared" si="3"/>
        <v>0</v>
      </c>
    </row>
    <row r="249" spans="1:10" ht="25.5" x14ac:dyDescent="0.2">
      <c r="A249" s="37" t="s">
        <v>448</v>
      </c>
      <c r="B249" s="36" t="s">
        <v>453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5"/>
      <c r="J249" s="22">
        <f t="shared" si="3"/>
        <v>0</v>
      </c>
    </row>
    <row r="250" spans="1:10" ht="25.5" x14ac:dyDescent="0.2">
      <c r="A250" s="37" t="s">
        <v>450</v>
      </c>
      <c r="B250" s="36" t="s">
        <v>1139</v>
      </c>
      <c r="C250" s="34">
        <v>0</v>
      </c>
      <c r="D250" s="34">
        <v>0</v>
      </c>
      <c r="E250" s="34">
        <v>0</v>
      </c>
      <c r="F250" s="34">
        <v>0</v>
      </c>
      <c r="G250" s="34">
        <v>0</v>
      </c>
      <c r="H250" s="34">
        <v>0</v>
      </c>
      <c r="I250" s="35"/>
      <c r="J250" s="22">
        <f t="shared" si="3"/>
        <v>0</v>
      </c>
    </row>
    <row r="251" spans="1:10" x14ac:dyDescent="0.2">
      <c r="A251" s="37" t="s">
        <v>452</v>
      </c>
      <c r="B251" s="36" t="s">
        <v>456</v>
      </c>
      <c r="C251" s="34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5"/>
      <c r="J251" s="22">
        <f t="shared" si="3"/>
        <v>0</v>
      </c>
    </row>
    <row r="252" spans="1:10" x14ac:dyDescent="0.2">
      <c r="A252" s="37" t="s">
        <v>454</v>
      </c>
      <c r="B252" s="36" t="s">
        <v>458</v>
      </c>
      <c r="C252" s="34">
        <v>0</v>
      </c>
      <c r="D252" s="34">
        <v>0</v>
      </c>
      <c r="E252" s="34">
        <v>0</v>
      </c>
      <c r="F252" s="34">
        <v>0</v>
      </c>
      <c r="G252" s="34">
        <v>0</v>
      </c>
      <c r="H252" s="34">
        <v>0</v>
      </c>
      <c r="I252" s="35"/>
      <c r="J252" s="22">
        <f t="shared" si="3"/>
        <v>0</v>
      </c>
    </row>
    <row r="253" spans="1:10" ht="25.5" x14ac:dyDescent="0.2">
      <c r="A253" s="37" t="s">
        <v>455</v>
      </c>
      <c r="B253" s="36" t="s">
        <v>460</v>
      </c>
      <c r="C253" s="34">
        <v>0</v>
      </c>
      <c r="D253" s="34">
        <v>0</v>
      </c>
      <c r="E253" s="34">
        <v>0</v>
      </c>
      <c r="F253" s="34">
        <v>0</v>
      </c>
      <c r="G253" s="34">
        <v>0</v>
      </c>
      <c r="H253" s="34">
        <v>0</v>
      </c>
      <c r="I253" s="35"/>
      <c r="J253" s="22">
        <f t="shared" si="3"/>
        <v>0</v>
      </c>
    </row>
    <row r="254" spans="1:10" x14ac:dyDescent="0.2">
      <c r="A254" s="37" t="s">
        <v>457</v>
      </c>
      <c r="B254" s="36" t="s">
        <v>462</v>
      </c>
      <c r="C254" s="34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5"/>
      <c r="J254" s="22">
        <f t="shared" si="3"/>
        <v>0</v>
      </c>
    </row>
    <row r="255" spans="1:10" x14ac:dyDescent="0.2">
      <c r="A255" s="37" t="s">
        <v>459</v>
      </c>
      <c r="B255" s="36" t="s">
        <v>464</v>
      </c>
      <c r="C255" s="34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5"/>
      <c r="J255" s="22">
        <f t="shared" si="3"/>
        <v>0</v>
      </c>
    </row>
    <row r="256" spans="1:10" ht="25.5" x14ac:dyDescent="0.2">
      <c r="A256" s="37" t="s">
        <v>461</v>
      </c>
      <c r="B256" s="36" t="s">
        <v>466</v>
      </c>
      <c r="C256" s="34">
        <v>0</v>
      </c>
      <c r="D256" s="34">
        <v>0</v>
      </c>
      <c r="E256" s="34">
        <v>0</v>
      </c>
      <c r="F256" s="34">
        <v>0</v>
      </c>
      <c r="G256" s="34">
        <v>0</v>
      </c>
      <c r="H256" s="34">
        <v>0</v>
      </c>
      <c r="I256" s="35"/>
      <c r="J256" s="22">
        <f t="shared" si="3"/>
        <v>0</v>
      </c>
    </row>
    <row r="257" spans="1:10" ht="25.5" x14ac:dyDescent="0.2">
      <c r="A257" s="37" t="s">
        <v>463</v>
      </c>
      <c r="B257" s="36" t="s">
        <v>1173</v>
      </c>
      <c r="C257" s="34">
        <v>12720000</v>
      </c>
      <c r="D257" s="34">
        <v>0</v>
      </c>
      <c r="E257" s="34">
        <v>0</v>
      </c>
      <c r="F257" s="34">
        <v>0</v>
      </c>
      <c r="G257" s="34">
        <v>0</v>
      </c>
      <c r="H257" s="34">
        <v>0</v>
      </c>
      <c r="I257" s="35"/>
      <c r="J257" s="22">
        <f t="shared" si="3"/>
        <v>12720000</v>
      </c>
    </row>
    <row r="258" spans="1:10" x14ac:dyDescent="0.2">
      <c r="A258" s="37" t="s">
        <v>465</v>
      </c>
      <c r="B258" s="36" t="s">
        <v>469</v>
      </c>
      <c r="C258" s="34">
        <v>1500000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5"/>
      <c r="J258" s="22">
        <f t="shared" si="3"/>
        <v>1500000</v>
      </c>
    </row>
    <row r="259" spans="1:10" x14ac:dyDescent="0.2">
      <c r="A259" s="37" t="s">
        <v>467</v>
      </c>
      <c r="B259" s="36" t="s">
        <v>471</v>
      </c>
      <c r="C259" s="34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5"/>
      <c r="J259" s="22">
        <f t="shared" si="3"/>
        <v>0</v>
      </c>
    </row>
    <row r="260" spans="1:10" x14ac:dyDescent="0.2">
      <c r="A260" s="37" t="s">
        <v>468</v>
      </c>
      <c r="B260" s="36" t="s">
        <v>473</v>
      </c>
      <c r="C260" s="34">
        <v>11220000</v>
      </c>
      <c r="D260" s="34">
        <v>0</v>
      </c>
      <c r="E260" s="34">
        <v>0</v>
      </c>
      <c r="F260" s="34">
        <v>0</v>
      </c>
      <c r="G260" s="34">
        <v>0</v>
      </c>
      <c r="H260" s="34">
        <v>0</v>
      </c>
      <c r="I260" s="35"/>
      <c r="J260" s="22">
        <f t="shared" si="3"/>
        <v>11220000</v>
      </c>
    </row>
    <row r="261" spans="1:10" x14ac:dyDescent="0.2">
      <c r="A261" s="37" t="s">
        <v>470</v>
      </c>
      <c r="B261" s="36" t="s">
        <v>475</v>
      </c>
      <c r="C261" s="34">
        <v>0</v>
      </c>
      <c r="D261" s="34">
        <v>0</v>
      </c>
      <c r="E261" s="34">
        <v>0</v>
      </c>
      <c r="F261" s="34">
        <v>0</v>
      </c>
      <c r="G261" s="34">
        <v>0</v>
      </c>
      <c r="H261" s="34">
        <v>0</v>
      </c>
      <c r="I261" s="35"/>
      <c r="J261" s="22">
        <f t="shared" ref="J261:J269" si="4">+C261+D261+E261+F261+G261+H261</f>
        <v>0</v>
      </c>
    </row>
    <row r="262" spans="1:10" x14ac:dyDescent="0.2">
      <c r="A262" s="37" t="s">
        <v>472</v>
      </c>
      <c r="B262" s="36" t="s">
        <v>477</v>
      </c>
      <c r="C262" s="34">
        <v>0</v>
      </c>
      <c r="D262" s="34">
        <v>0</v>
      </c>
      <c r="E262" s="34">
        <v>0</v>
      </c>
      <c r="F262" s="34">
        <v>0</v>
      </c>
      <c r="G262" s="34">
        <v>0</v>
      </c>
      <c r="H262" s="34">
        <v>0</v>
      </c>
      <c r="I262" s="35"/>
      <c r="J262" s="22">
        <f t="shared" si="4"/>
        <v>0</v>
      </c>
    </row>
    <row r="263" spans="1:10" ht="25.5" x14ac:dyDescent="0.2">
      <c r="A263" s="37" t="s">
        <v>474</v>
      </c>
      <c r="B263" s="36" t="s">
        <v>479</v>
      </c>
      <c r="C263" s="34">
        <v>0</v>
      </c>
      <c r="D263" s="34">
        <v>0</v>
      </c>
      <c r="E263" s="34">
        <v>0</v>
      </c>
      <c r="F263" s="34">
        <v>0</v>
      </c>
      <c r="G263" s="34">
        <v>0</v>
      </c>
      <c r="H263" s="34">
        <v>0</v>
      </c>
      <c r="I263" s="35"/>
      <c r="J263" s="22">
        <f t="shared" si="4"/>
        <v>0</v>
      </c>
    </row>
    <row r="264" spans="1:10" ht="25.5" x14ac:dyDescent="0.2">
      <c r="A264" s="37" t="s">
        <v>476</v>
      </c>
      <c r="B264" s="36" t="s">
        <v>1140</v>
      </c>
      <c r="C264" s="34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5"/>
      <c r="J264" s="22">
        <f t="shared" si="4"/>
        <v>0</v>
      </c>
    </row>
    <row r="265" spans="1:10" x14ac:dyDescent="0.2">
      <c r="A265" s="37" t="s">
        <v>478</v>
      </c>
      <c r="B265" s="36" t="s">
        <v>482</v>
      </c>
      <c r="C265" s="34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5"/>
      <c r="J265" s="22">
        <f t="shared" si="4"/>
        <v>0</v>
      </c>
    </row>
    <row r="266" spans="1:10" ht="25.5" x14ac:dyDescent="0.2">
      <c r="A266" s="37" t="s">
        <v>480</v>
      </c>
      <c r="B266" s="36" t="s">
        <v>484</v>
      </c>
      <c r="C266" s="34">
        <v>0</v>
      </c>
      <c r="D266" s="34">
        <v>0</v>
      </c>
      <c r="E266" s="34">
        <v>0</v>
      </c>
      <c r="F266" s="34">
        <v>0</v>
      </c>
      <c r="G266" s="34">
        <v>0</v>
      </c>
      <c r="H266" s="34">
        <v>0</v>
      </c>
      <c r="I266" s="35"/>
      <c r="J266" s="22">
        <f t="shared" si="4"/>
        <v>0</v>
      </c>
    </row>
    <row r="267" spans="1:10" x14ac:dyDescent="0.2">
      <c r="A267" s="37" t="s">
        <v>481</v>
      </c>
      <c r="B267" s="36" t="s">
        <v>486</v>
      </c>
      <c r="C267" s="34">
        <v>0</v>
      </c>
      <c r="D267" s="34">
        <v>0</v>
      </c>
      <c r="E267" s="34">
        <v>0</v>
      </c>
      <c r="F267" s="34">
        <v>0</v>
      </c>
      <c r="G267" s="34">
        <v>0</v>
      </c>
      <c r="H267" s="34">
        <v>0</v>
      </c>
      <c r="I267" s="35"/>
      <c r="J267" s="31">
        <f t="shared" si="4"/>
        <v>0</v>
      </c>
    </row>
    <row r="268" spans="1:10" ht="38.25" x14ac:dyDescent="0.2">
      <c r="A268" s="38" t="s">
        <v>483</v>
      </c>
      <c r="B268" s="39" t="s">
        <v>1174</v>
      </c>
      <c r="C268" s="30">
        <v>14620000</v>
      </c>
      <c r="D268" s="30">
        <v>0</v>
      </c>
      <c r="E268" s="30">
        <v>0</v>
      </c>
      <c r="F268" s="30">
        <v>0</v>
      </c>
      <c r="G268" s="30">
        <v>0</v>
      </c>
      <c r="H268" s="30">
        <v>0</v>
      </c>
      <c r="I268" s="35"/>
      <c r="J268" s="23">
        <f t="shared" si="4"/>
        <v>14620000</v>
      </c>
    </row>
    <row r="269" spans="1:10" ht="25.5" x14ac:dyDescent="0.2">
      <c r="A269" s="38" t="s">
        <v>485</v>
      </c>
      <c r="B269" s="39" t="s">
        <v>1175</v>
      </c>
      <c r="C269" s="30">
        <v>554065420</v>
      </c>
      <c r="D269" s="30">
        <v>241479900</v>
      </c>
      <c r="E269" s="30">
        <v>336855573</v>
      </c>
      <c r="F269" s="30">
        <v>76376593</v>
      </c>
      <c r="G269" s="30">
        <v>61171838</v>
      </c>
      <c r="H269" s="30">
        <v>93910099</v>
      </c>
      <c r="I269" s="35"/>
      <c r="J269" s="23">
        <f t="shared" si="4"/>
        <v>1363859423</v>
      </c>
    </row>
    <row r="270" spans="1:10" x14ac:dyDescent="0.2">
      <c r="A270" s="2"/>
      <c r="B270" s="3"/>
      <c r="C270" s="8"/>
      <c r="D270" s="8"/>
      <c r="E270" s="8"/>
      <c r="F270" s="8"/>
      <c r="G270" s="8"/>
      <c r="H270" s="8"/>
      <c r="J270" s="8"/>
    </row>
    <row r="271" spans="1:10" x14ac:dyDescent="0.2">
      <c r="A271" s="2"/>
      <c r="B271" s="3"/>
      <c r="C271" s="8"/>
      <c r="D271" s="8"/>
      <c r="E271" s="8"/>
      <c r="F271" s="8"/>
      <c r="G271" s="8"/>
      <c r="H271" s="8"/>
      <c r="J271" s="8"/>
    </row>
    <row r="273" spans="10:10" x14ac:dyDescent="0.2">
      <c r="J273" s="22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scale="50" orientation="landscape" horizontalDpi="300" verticalDpi="300" r:id="rId1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zoomScale="90" zoomScaleNormal="90" workbookViewId="0">
      <pane ySplit="3" topLeftCell="A34" activePane="bottomLeft" state="frozen"/>
      <selection pane="bottomLeft" activeCell="C43" sqref="C43"/>
    </sheetView>
  </sheetViews>
  <sheetFormatPr defaultRowHeight="12.75" x14ac:dyDescent="0.2"/>
  <cols>
    <col min="1" max="1" width="8.140625" customWidth="1"/>
    <col min="2" max="2" width="41" customWidth="1"/>
    <col min="3" max="3" width="25.140625" customWidth="1"/>
    <col min="4" max="8" width="23.28515625" customWidth="1"/>
    <col min="9" max="10" width="6.7109375" customWidth="1"/>
    <col min="11" max="11" width="32.7109375" bestFit="1" customWidth="1"/>
    <col min="12" max="12" width="19.28515625" bestFit="1" customWidth="1"/>
    <col min="13" max="13" width="24.140625" bestFit="1" customWidth="1"/>
  </cols>
  <sheetData>
    <row r="1" spans="1:13" ht="15" x14ac:dyDescent="0.2">
      <c r="A1" s="53" t="s">
        <v>745</v>
      </c>
      <c r="B1" s="54"/>
      <c r="C1" s="54"/>
      <c r="D1" s="7"/>
      <c r="E1" s="7"/>
      <c r="F1" s="7"/>
      <c r="G1" s="7"/>
      <c r="H1" s="7"/>
      <c r="I1" s="7"/>
      <c r="K1" s="25"/>
      <c r="L1" s="25"/>
      <c r="M1" s="25"/>
    </row>
    <row r="2" spans="1:13" ht="30" x14ac:dyDescent="0.2">
      <c r="A2" s="1" t="s">
        <v>5</v>
      </c>
      <c r="B2" s="1" t="s">
        <v>6</v>
      </c>
      <c r="C2" s="27" t="s">
        <v>1112</v>
      </c>
      <c r="D2" s="18" t="s">
        <v>1113</v>
      </c>
      <c r="E2" s="11" t="s">
        <v>1114</v>
      </c>
      <c r="F2" s="13" t="s">
        <v>1115</v>
      </c>
      <c r="G2" s="16" t="s">
        <v>1116</v>
      </c>
      <c r="H2" s="17" t="s">
        <v>1118</v>
      </c>
      <c r="I2" s="14"/>
      <c r="K2" s="24" t="s">
        <v>1119</v>
      </c>
      <c r="L2" s="19" t="s">
        <v>1120</v>
      </c>
      <c r="M2" s="21" t="s">
        <v>1117</v>
      </c>
    </row>
    <row r="3" spans="1:13" ht="15" x14ac:dyDescent="0.2">
      <c r="A3" s="1"/>
      <c r="B3" s="1"/>
      <c r="C3" s="1"/>
      <c r="D3" s="7"/>
      <c r="E3" s="7"/>
      <c r="F3" s="7"/>
      <c r="G3" s="7"/>
      <c r="H3" s="7"/>
      <c r="I3" s="7"/>
      <c r="K3" s="25"/>
      <c r="L3" s="25"/>
      <c r="M3" s="25"/>
    </row>
    <row r="4" spans="1:13" ht="25.5" x14ac:dyDescent="0.2">
      <c r="A4" s="41" t="s">
        <v>7</v>
      </c>
      <c r="B4" s="40" t="s">
        <v>746</v>
      </c>
      <c r="C4" s="46">
        <v>0</v>
      </c>
      <c r="D4" s="20"/>
      <c r="E4" s="20"/>
      <c r="F4" s="20"/>
      <c r="G4" s="20"/>
      <c r="H4" s="20"/>
    </row>
    <row r="5" spans="1:13" x14ac:dyDescent="0.2">
      <c r="A5" s="41" t="s">
        <v>1</v>
      </c>
      <c r="B5" s="40" t="s">
        <v>747</v>
      </c>
      <c r="C5" s="46">
        <v>0</v>
      </c>
      <c r="D5" s="20"/>
      <c r="E5" s="20"/>
      <c r="F5" s="20"/>
      <c r="G5" s="20"/>
      <c r="H5" s="20"/>
    </row>
    <row r="6" spans="1:13" ht="25.5" x14ac:dyDescent="0.2">
      <c r="A6" s="41" t="s">
        <v>2</v>
      </c>
      <c r="B6" s="40" t="s">
        <v>748</v>
      </c>
      <c r="C6" s="46">
        <v>0</v>
      </c>
      <c r="D6" s="20"/>
      <c r="E6" s="20"/>
      <c r="F6" s="20"/>
      <c r="G6" s="20"/>
      <c r="H6" s="20"/>
    </row>
    <row r="7" spans="1:13" ht="25.5" x14ac:dyDescent="0.2">
      <c r="A7" s="41" t="s">
        <v>3</v>
      </c>
      <c r="B7" s="40" t="s">
        <v>749</v>
      </c>
      <c r="C7" s="46">
        <v>0</v>
      </c>
      <c r="D7" s="20"/>
      <c r="E7" s="20"/>
      <c r="F7" s="20"/>
      <c r="G7" s="20"/>
      <c r="H7" s="20"/>
    </row>
    <row r="8" spans="1:13" x14ac:dyDescent="0.2">
      <c r="A8" s="41" t="s">
        <v>12</v>
      </c>
      <c r="B8" s="40" t="s">
        <v>750</v>
      </c>
      <c r="C8" s="46">
        <v>0</v>
      </c>
      <c r="D8" s="20"/>
      <c r="E8" s="20"/>
      <c r="F8" s="20"/>
      <c r="G8" s="20"/>
      <c r="H8" s="20"/>
    </row>
    <row r="9" spans="1:13" ht="25.5" x14ac:dyDescent="0.2">
      <c r="A9" s="41" t="s">
        <v>14</v>
      </c>
      <c r="B9" s="40" t="s">
        <v>751</v>
      </c>
      <c r="C9" s="46">
        <v>0</v>
      </c>
      <c r="D9" s="20"/>
      <c r="E9" s="20"/>
      <c r="F9" s="20"/>
      <c r="G9" s="20"/>
      <c r="H9" s="20"/>
    </row>
    <row r="10" spans="1:13" ht="25.5" x14ac:dyDescent="0.2">
      <c r="A10" s="41" t="s">
        <v>16</v>
      </c>
      <c r="B10" s="40" t="s">
        <v>752</v>
      </c>
      <c r="C10" s="46">
        <v>0</v>
      </c>
      <c r="D10" s="20"/>
      <c r="E10" s="20"/>
      <c r="F10" s="20"/>
      <c r="G10" s="20"/>
      <c r="H10" s="20"/>
    </row>
    <row r="11" spans="1:13" x14ac:dyDescent="0.2">
      <c r="A11" s="41" t="s">
        <v>18</v>
      </c>
      <c r="B11" s="40" t="s">
        <v>753</v>
      </c>
      <c r="C11" s="46">
        <v>0</v>
      </c>
      <c r="D11" s="20"/>
      <c r="E11" s="20"/>
      <c r="F11" s="20"/>
      <c r="G11" s="20"/>
      <c r="H11" s="20"/>
    </row>
    <row r="12" spans="1:13" x14ac:dyDescent="0.2">
      <c r="A12" s="41" t="s">
        <v>20</v>
      </c>
      <c r="B12" s="40" t="s">
        <v>754</v>
      </c>
      <c r="C12" s="46">
        <v>0</v>
      </c>
      <c r="D12" s="20"/>
      <c r="E12" s="20"/>
      <c r="F12" s="20"/>
      <c r="G12" s="20"/>
      <c r="H12" s="20"/>
    </row>
    <row r="13" spans="1:13" ht="25.5" x14ac:dyDescent="0.2">
      <c r="A13" s="41" t="s">
        <v>22</v>
      </c>
      <c r="B13" s="40" t="s">
        <v>755</v>
      </c>
      <c r="C13" s="46">
        <v>0</v>
      </c>
      <c r="D13" s="20"/>
      <c r="E13" s="20"/>
      <c r="F13" s="20"/>
      <c r="G13" s="20"/>
      <c r="H13" s="20"/>
    </row>
    <row r="14" spans="1:13" x14ac:dyDescent="0.2">
      <c r="A14" s="41" t="s">
        <v>24</v>
      </c>
      <c r="B14" s="40" t="s">
        <v>756</v>
      </c>
      <c r="C14" s="46">
        <v>0</v>
      </c>
      <c r="D14" s="20"/>
      <c r="E14" s="20"/>
      <c r="F14" s="20"/>
      <c r="G14" s="20"/>
      <c r="H14" s="20"/>
    </row>
    <row r="15" spans="1:13" ht="25.5" x14ac:dyDescent="0.2">
      <c r="A15" s="41" t="s">
        <v>26</v>
      </c>
      <c r="B15" s="40" t="s">
        <v>757</v>
      </c>
      <c r="C15" s="46">
        <v>0</v>
      </c>
      <c r="D15" s="20"/>
      <c r="E15" s="20"/>
      <c r="F15" s="20"/>
      <c r="G15" s="20"/>
      <c r="H15" s="20"/>
    </row>
    <row r="16" spans="1:13" x14ac:dyDescent="0.2">
      <c r="A16" s="41" t="s">
        <v>0</v>
      </c>
      <c r="B16" s="40" t="s">
        <v>758</v>
      </c>
      <c r="C16" s="46">
        <v>0</v>
      </c>
      <c r="D16" s="20"/>
      <c r="E16" s="20"/>
      <c r="F16" s="20"/>
      <c r="G16" s="20"/>
      <c r="H16" s="20"/>
    </row>
    <row r="17" spans="1:13" x14ac:dyDescent="0.2">
      <c r="A17" s="41" t="s">
        <v>29</v>
      </c>
      <c r="B17" s="40" t="s">
        <v>759</v>
      </c>
      <c r="C17" s="46">
        <v>0</v>
      </c>
      <c r="D17" s="20"/>
      <c r="E17" s="20"/>
      <c r="F17" s="20"/>
      <c r="G17" s="20"/>
      <c r="H17" s="20"/>
    </row>
    <row r="18" spans="1:13" x14ac:dyDescent="0.2">
      <c r="A18" s="41" t="s">
        <v>31</v>
      </c>
      <c r="B18" s="40" t="s">
        <v>760</v>
      </c>
      <c r="C18" s="46">
        <v>0</v>
      </c>
      <c r="D18" s="20"/>
      <c r="E18" s="20"/>
      <c r="F18" s="20"/>
      <c r="G18" s="20"/>
      <c r="H18" s="20"/>
    </row>
    <row r="19" spans="1:13" x14ac:dyDescent="0.2">
      <c r="A19" s="41" t="s">
        <v>33</v>
      </c>
      <c r="B19" s="40" t="s">
        <v>761</v>
      </c>
      <c r="C19" s="46">
        <v>0</v>
      </c>
      <c r="D19" s="20"/>
      <c r="E19" s="20"/>
      <c r="F19" s="20"/>
      <c r="G19" s="20"/>
      <c r="H19" s="20"/>
    </row>
    <row r="20" spans="1:13" ht="25.5" x14ac:dyDescent="0.2">
      <c r="A20" s="41" t="s">
        <v>35</v>
      </c>
      <c r="B20" s="40" t="s">
        <v>762</v>
      </c>
      <c r="C20" s="46">
        <v>0</v>
      </c>
      <c r="D20" s="20"/>
      <c r="E20" s="20"/>
      <c r="F20" s="20"/>
      <c r="G20" s="20"/>
      <c r="H20" s="20"/>
    </row>
    <row r="21" spans="1:13" x14ac:dyDescent="0.2">
      <c r="A21" s="41" t="s">
        <v>37</v>
      </c>
      <c r="B21" s="40" t="s">
        <v>763</v>
      </c>
      <c r="C21" s="46">
        <v>0</v>
      </c>
      <c r="D21" s="20"/>
      <c r="E21" s="20"/>
      <c r="F21" s="20"/>
      <c r="G21" s="20"/>
      <c r="H21" s="20"/>
    </row>
    <row r="22" spans="1:13" ht="25.5" x14ac:dyDescent="0.2">
      <c r="A22" s="41" t="s">
        <v>39</v>
      </c>
      <c r="B22" s="40" t="s">
        <v>764</v>
      </c>
      <c r="C22" s="46">
        <v>0</v>
      </c>
      <c r="D22" s="20"/>
      <c r="E22" s="20"/>
      <c r="F22" s="20"/>
      <c r="G22" s="20"/>
      <c r="H22" s="20"/>
    </row>
    <row r="23" spans="1:13" ht="25.5" x14ac:dyDescent="0.2">
      <c r="A23" s="41" t="s">
        <v>41</v>
      </c>
      <c r="B23" s="40" t="s">
        <v>765</v>
      </c>
      <c r="C23" s="46">
        <v>0</v>
      </c>
      <c r="D23" s="20"/>
      <c r="E23" s="20"/>
      <c r="F23" s="20"/>
      <c r="G23" s="20"/>
      <c r="H23" s="20"/>
    </row>
    <row r="24" spans="1:13" ht="25.5" x14ac:dyDescent="0.2">
      <c r="A24" s="41" t="s">
        <v>43</v>
      </c>
      <c r="B24" s="40" t="s">
        <v>766</v>
      </c>
      <c r="C24" s="34">
        <v>16717465</v>
      </c>
      <c r="D24" s="20"/>
      <c r="E24" s="20"/>
      <c r="F24" s="20"/>
      <c r="G24" s="20"/>
      <c r="H24" s="20"/>
      <c r="K24" s="22">
        <f>+C24</f>
        <v>16717465</v>
      </c>
      <c r="L24" s="29"/>
      <c r="M24" s="22">
        <f>+K24</f>
        <v>16717465</v>
      </c>
    </row>
    <row r="25" spans="1:13" ht="25.5" x14ac:dyDescent="0.2">
      <c r="A25" s="41" t="s">
        <v>44</v>
      </c>
      <c r="B25" s="40" t="s">
        <v>767</v>
      </c>
      <c r="C25" s="34">
        <v>737496342</v>
      </c>
      <c r="D25" s="20"/>
      <c r="E25" s="20"/>
      <c r="F25" s="20"/>
      <c r="G25" s="20"/>
      <c r="H25" s="20"/>
      <c r="K25" s="22">
        <f>+C25</f>
        <v>737496342</v>
      </c>
      <c r="L25" s="22">
        <f>-K25</f>
        <v>-737496342</v>
      </c>
      <c r="M25" s="26">
        <v>0</v>
      </c>
    </row>
    <row r="26" spans="1:13" ht="25.5" x14ac:dyDescent="0.2">
      <c r="A26" s="41" t="s">
        <v>46</v>
      </c>
      <c r="B26" s="40" t="s">
        <v>768</v>
      </c>
      <c r="C26" s="46">
        <v>0</v>
      </c>
      <c r="D26" s="20"/>
      <c r="E26" s="20"/>
      <c r="F26" s="20"/>
      <c r="G26" s="20"/>
      <c r="H26" s="20"/>
    </row>
    <row r="27" spans="1:13" x14ac:dyDescent="0.2">
      <c r="A27" s="41" t="s">
        <v>48</v>
      </c>
      <c r="B27" s="40" t="s">
        <v>769</v>
      </c>
      <c r="C27" s="46">
        <v>0</v>
      </c>
      <c r="D27" s="20"/>
      <c r="E27" s="20"/>
      <c r="F27" s="20"/>
      <c r="G27" s="20"/>
      <c r="H27" s="20"/>
    </row>
    <row r="28" spans="1:13" ht="25.5" x14ac:dyDescent="0.2">
      <c r="A28" s="41" t="s">
        <v>49</v>
      </c>
      <c r="B28" s="40" t="s">
        <v>770</v>
      </c>
      <c r="C28" s="46">
        <v>0</v>
      </c>
      <c r="D28" s="20"/>
      <c r="E28" s="20"/>
      <c r="F28" s="20"/>
      <c r="G28" s="20"/>
      <c r="H28" s="20"/>
    </row>
    <row r="29" spans="1:13" ht="25.5" x14ac:dyDescent="0.2">
      <c r="A29" s="41" t="s">
        <v>51</v>
      </c>
      <c r="B29" s="40" t="s">
        <v>771</v>
      </c>
      <c r="C29" s="46">
        <v>0</v>
      </c>
      <c r="D29" s="20"/>
      <c r="E29" s="20"/>
      <c r="F29" s="20"/>
      <c r="G29" s="20"/>
      <c r="H29" s="20"/>
    </row>
    <row r="30" spans="1:13" ht="25.5" x14ac:dyDescent="0.2">
      <c r="A30" s="41" t="s">
        <v>53</v>
      </c>
      <c r="B30" s="40" t="s">
        <v>772</v>
      </c>
      <c r="C30" s="46">
        <v>0</v>
      </c>
      <c r="D30" s="20"/>
      <c r="E30" s="20"/>
      <c r="F30" s="20"/>
      <c r="G30" s="20"/>
      <c r="H30" s="20"/>
    </row>
    <row r="31" spans="1:13" ht="25.5" x14ac:dyDescent="0.2">
      <c r="A31" s="41" t="s">
        <v>55</v>
      </c>
      <c r="B31" s="40" t="s">
        <v>773</v>
      </c>
      <c r="C31" s="46">
        <v>0</v>
      </c>
      <c r="D31" s="20"/>
      <c r="E31" s="20"/>
      <c r="F31" s="20"/>
      <c r="G31" s="20"/>
      <c r="H31" s="20"/>
    </row>
    <row r="32" spans="1:13" ht="25.5" x14ac:dyDescent="0.2">
      <c r="A32" s="41" t="s">
        <v>57</v>
      </c>
      <c r="B32" s="40" t="s">
        <v>774</v>
      </c>
      <c r="C32" s="34">
        <v>754213807</v>
      </c>
      <c r="D32" s="20"/>
      <c r="E32" s="20"/>
      <c r="F32" s="20"/>
      <c r="G32" s="20"/>
      <c r="H32" s="20"/>
      <c r="K32" s="22">
        <f>+C32</f>
        <v>754213807</v>
      </c>
      <c r="L32" s="29"/>
      <c r="M32" s="22">
        <f>+M24+M25+M26</f>
        <v>16717465</v>
      </c>
    </row>
    <row r="33" spans="1:13" ht="25.5" x14ac:dyDescent="0.2">
      <c r="A33" s="41" t="s">
        <v>59</v>
      </c>
      <c r="B33" s="40" t="s">
        <v>775</v>
      </c>
      <c r="C33" s="46">
        <v>0</v>
      </c>
      <c r="D33" s="20"/>
      <c r="E33" s="20"/>
      <c r="F33" s="20"/>
      <c r="G33" s="20"/>
      <c r="H33" s="20"/>
      <c r="K33" s="22"/>
      <c r="L33" s="29"/>
      <c r="M33" s="29"/>
    </row>
    <row r="34" spans="1:13" ht="25.5" x14ac:dyDescent="0.2">
      <c r="A34" s="41" t="s">
        <v>61</v>
      </c>
      <c r="B34" s="40" t="s">
        <v>776</v>
      </c>
      <c r="C34" s="46">
        <v>0</v>
      </c>
      <c r="D34" s="20"/>
      <c r="E34" s="20"/>
      <c r="F34" s="20"/>
      <c r="G34" s="20"/>
      <c r="H34" s="20"/>
    </row>
    <row r="35" spans="1:13" x14ac:dyDescent="0.2">
      <c r="A35" s="41" t="s">
        <v>63</v>
      </c>
      <c r="B35" s="40" t="s">
        <v>777</v>
      </c>
      <c r="C35" s="46">
        <v>0</v>
      </c>
      <c r="D35" s="20"/>
      <c r="E35" s="20"/>
      <c r="F35" s="20"/>
      <c r="G35" s="20"/>
      <c r="H35" s="20"/>
    </row>
    <row r="36" spans="1:13" x14ac:dyDescent="0.2">
      <c r="A36" s="41" t="s">
        <v>64</v>
      </c>
      <c r="B36" s="40" t="s">
        <v>778</v>
      </c>
      <c r="C36" s="46">
        <v>0</v>
      </c>
      <c r="D36" s="20"/>
      <c r="E36" s="20"/>
      <c r="F36" s="20"/>
      <c r="G36" s="20"/>
      <c r="H36" s="20"/>
    </row>
    <row r="37" spans="1:13" ht="38.25" x14ac:dyDescent="0.2">
      <c r="A37" s="41" t="s">
        <v>66</v>
      </c>
      <c r="B37" s="40" t="s">
        <v>779</v>
      </c>
      <c r="C37" s="46">
        <v>0</v>
      </c>
      <c r="D37" s="20"/>
      <c r="E37" s="20"/>
      <c r="F37" s="20"/>
      <c r="G37" s="20"/>
      <c r="H37" s="20"/>
    </row>
    <row r="38" spans="1:13" ht="25.5" x14ac:dyDescent="0.2">
      <c r="A38" s="41" t="s">
        <v>68</v>
      </c>
      <c r="B38" s="40" t="s">
        <v>780</v>
      </c>
      <c r="C38" s="46">
        <v>0</v>
      </c>
      <c r="D38" s="20"/>
      <c r="E38" s="20"/>
      <c r="F38" s="20"/>
      <c r="G38" s="20"/>
      <c r="H38" s="20"/>
    </row>
    <row r="39" spans="1:13" x14ac:dyDescent="0.2">
      <c r="A39" s="41" t="s">
        <v>69</v>
      </c>
      <c r="B39" s="40" t="s">
        <v>781</v>
      </c>
      <c r="C39" s="46">
        <v>0</v>
      </c>
      <c r="D39" s="20"/>
      <c r="E39" s="20"/>
      <c r="F39" s="20"/>
      <c r="G39" s="20"/>
      <c r="H39" s="20"/>
    </row>
    <row r="40" spans="1:13" ht="25.5" x14ac:dyDescent="0.2">
      <c r="A40" s="41" t="s">
        <v>71</v>
      </c>
      <c r="B40" s="40" t="s">
        <v>782</v>
      </c>
      <c r="C40" s="46">
        <v>0</v>
      </c>
      <c r="D40" s="20"/>
      <c r="E40" s="20"/>
      <c r="F40" s="20"/>
      <c r="G40" s="20"/>
      <c r="H40" s="20"/>
    </row>
    <row r="41" spans="1:13" ht="25.5" x14ac:dyDescent="0.2">
      <c r="A41" s="41" t="s">
        <v>73</v>
      </c>
      <c r="B41" s="40" t="s">
        <v>783</v>
      </c>
      <c r="C41" s="46">
        <v>0</v>
      </c>
      <c r="D41" s="20"/>
      <c r="E41" s="20"/>
      <c r="F41" s="20"/>
      <c r="G41" s="20"/>
      <c r="H41" s="20"/>
    </row>
    <row r="42" spans="1:13" x14ac:dyDescent="0.2">
      <c r="A42" s="41" t="s">
        <v>74</v>
      </c>
      <c r="B42" s="40" t="s">
        <v>784</v>
      </c>
      <c r="C42" s="46">
        <v>0</v>
      </c>
      <c r="D42" s="20"/>
      <c r="E42" s="20"/>
      <c r="F42" s="20"/>
      <c r="G42" s="20"/>
      <c r="H42" s="20"/>
    </row>
    <row r="43" spans="1:13" ht="25.5" x14ac:dyDescent="0.2">
      <c r="A43" s="42" t="s">
        <v>76</v>
      </c>
      <c r="B43" s="43" t="s">
        <v>785</v>
      </c>
      <c r="C43" s="30">
        <v>754213807</v>
      </c>
      <c r="D43" s="23"/>
      <c r="E43" s="23"/>
      <c r="F43" s="23"/>
      <c r="G43" s="23"/>
      <c r="H43" s="23"/>
      <c r="K43" s="23">
        <f>+C43</f>
        <v>754213807</v>
      </c>
      <c r="L43" s="23"/>
      <c r="M43" s="23">
        <f>+M32</f>
        <v>16717465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2"/>
  <sheetViews>
    <sheetView topLeftCell="B1" workbookViewId="0">
      <pane ySplit="3" topLeftCell="A256" activePane="bottomLeft" state="frozen"/>
      <selection pane="bottomLeft" activeCell="J290" sqref="J290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23.85546875" bestFit="1" customWidth="1"/>
  </cols>
  <sheetData>
    <row r="1" spans="1:10" ht="28.5" customHeight="1" x14ac:dyDescent="0.2">
      <c r="A1" s="53" t="s">
        <v>489</v>
      </c>
      <c r="B1" s="54"/>
      <c r="C1" s="54"/>
      <c r="D1" s="7"/>
      <c r="E1" s="7"/>
      <c r="F1" s="7"/>
      <c r="G1" s="7"/>
      <c r="H1" s="7"/>
      <c r="I1" s="7"/>
      <c r="J1" s="7"/>
    </row>
    <row r="2" spans="1:10" ht="15" x14ac:dyDescent="0.2">
      <c r="A2" s="1" t="s">
        <v>5</v>
      </c>
      <c r="B2" s="1" t="s">
        <v>6</v>
      </c>
      <c r="C2" s="4" t="s">
        <v>1112</v>
      </c>
      <c r="D2" s="6" t="s">
        <v>1113</v>
      </c>
      <c r="E2" s="11" t="s">
        <v>1114</v>
      </c>
      <c r="F2" s="13" t="s">
        <v>1115</v>
      </c>
      <c r="G2" s="16" t="s">
        <v>1116</v>
      </c>
      <c r="H2" s="17" t="s">
        <v>1118</v>
      </c>
      <c r="I2" s="14"/>
      <c r="J2" s="15" t="s">
        <v>1117</v>
      </c>
    </row>
    <row r="3" spans="1:10" ht="15" x14ac:dyDescent="0.2">
      <c r="A3" s="1"/>
      <c r="B3" s="1"/>
      <c r="C3" s="1"/>
      <c r="D3" s="7"/>
      <c r="E3" s="7"/>
      <c r="F3" s="7"/>
      <c r="G3" s="7"/>
      <c r="H3" s="7"/>
      <c r="I3" s="7"/>
      <c r="J3" s="7"/>
    </row>
    <row r="4" spans="1:10" ht="25.5" x14ac:dyDescent="0.2">
      <c r="A4" s="45" t="s">
        <v>7</v>
      </c>
      <c r="B4" s="44" t="s">
        <v>490</v>
      </c>
      <c r="C4" s="34">
        <v>140278297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5"/>
      <c r="J4" s="22">
        <f>+C4+D4+E4+F4+G4+H4</f>
        <v>140278297</v>
      </c>
    </row>
    <row r="5" spans="1:10" ht="25.5" x14ac:dyDescent="0.2">
      <c r="A5" s="45" t="s">
        <v>1</v>
      </c>
      <c r="B5" s="44" t="s">
        <v>491</v>
      </c>
      <c r="C5" s="34">
        <v>208348325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5"/>
      <c r="J5" s="22">
        <f t="shared" ref="J5:J68" si="0">+C5+D5+E5+F5+G5+H5</f>
        <v>208348325</v>
      </c>
    </row>
    <row r="6" spans="1:10" ht="38.25" x14ac:dyDescent="0.2">
      <c r="A6" s="45" t="s">
        <v>2</v>
      </c>
      <c r="B6" s="44" t="s">
        <v>492</v>
      </c>
      <c r="C6" s="34">
        <v>141161880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5"/>
      <c r="J6" s="22">
        <f t="shared" si="0"/>
        <v>141161880</v>
      </c>
    </row>
    <row r="7" spans="1:10" ht="25.5" x14ac:dyDescent="0.2">
      <c r="A7" s="45" t="s">
        <v>3</v>
      </c>
      <c r="B7" s="44" t="s">
        <v>493</v>
      </c>
      <c r="C7" s="34">
        <v>12941571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5"/>
      <c r="J7" s="22">
        <f t="shared" si="0"/>
        <v>12941571</v>
      </c>
    </row>
    <row r="8" spans="1:10" ht="25.5" x14ac:dyDescent="0.2">
      <c r="A8" s="45" t="s">
        <v>12</v>
      </c>
      <c r="B8" s="44" t="s">
        <v>494</v>
      </c>
      <c r="C8" s="34">
        <v>8260000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5"/>
      <c r="J8" s="22">
        <f t="shared" si="0"/>
        <v>8260000</v>
      </c>
    </row>
    <row r="9" spans="1:10" x14ac:dyDescent="0.2">
      <c r="A9" s="45" t="s">
        <v>14</v>
      </c>
      <c r="B9" s="44" t="s">
        <v>495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5"/>
      <c r="J9" s="22">
        <f t="shared" si="0"/>
        <v>0</v>
      </c>
    </row>
    <row r="10" spans="1:10" ht="25.5" x14ac:dyDescent="0.2">
      <c r="A10" s="45" t="s">
        <v>16</v>
      </c>
      <c r="B10" s="44" t="s">
        <v>496</v>
      </c>
      <c r="C10" s="34">
        <v>510990073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5"/>
      <c r="J10" s="22">
        <f t="shared" si="0"/>
        <v>510990073</v>
      </c>
    </row>
    <row r="11" spans="1:10" x14ac:dyDescent="0.2">
      <c r="A11" s="45" t="s">
        <v>18</v>
      </c>
      <c r="B11" s="44" t="s">
        <v>497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5"/>
      <c r="J11" s="22">
        <f t="shared" si="0"/>
        <v>0</v>
      </c>
    </row>
    <row r="12" spans="1:10" ht="38.25" x14ac:dyDescent="0.2">
      <c r="A12" s="45" t="s">
        <v>20</v>
      </c>
      <c r="B12" s="44" t="s">
        <v>498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5"/>
      <c r="J12" s="22">
        <f t="shared" si="0"/>
        <v>0</v>
      </c>
    </row>
    <row r="13" spans="1:10" ht="38.25" x14ac:dyDescent="0.2">
      <c r="A13" s="45" t="s">
        <v>22</v>
      </c>
      <c r="B13" s="44" t="s">
        <v>499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5"/>
      <c r="J13" s="22">
        <f t="shared" si="0"/>
        <v>0</v>
      </c>
    </row>
    <row r="14" spans="1:10" x14ac:dyDescent="0.2">
      <c r="A14" s="45" t="s">
        <v>24</v>
      </c>
      <c r="B14" s="44" t="s">
        <v>500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5"/>
      <c r="J14" s="22">
        <f t="shared" si="0"/>
        <v>0</v>
      </c>
    </row>
    <row r="15" spans="1:10" x14ac:dyDescent="0.2">
      <c r="A15" s="45" t="s">
        <v>26</v>
      </c>
      <c r="B15" s="44" t="s">
        <v>501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5"/>
      <c r="J15" s="22">
        <f t="shared" si="0"/>
        <v>0</v>
      </c>
    </row>
    <row r="16" spans="1:10" ht="38.25" x14ac:dyDescent="0.2">
      <c r="A16" s="45" t="s">
        <v>0</v>
      </c>
      <c r="B16" s="44" t="s">
        <v>502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5"/>
      <c r="J16" s="22">
        <f t="shared" si="0"/>
        <v>0</v>
      </c>
    </row>
    <row r="17" spans="1:10" ht="25.5" x14ac:dyDescent="0.2">
      <c r="A17" s="45" t="s">
        <v>29</v>
      </c>
      <c r="B17" s="44" t="s">
        <v>503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5"/>
      <c r="J17" s="22">
        <f t="shared" si="0"/>
        <v>0</v>
      </c>
    </row>
    <row r="18" spans="1:10" ht="25.5" x14ac:dyDescent="0.2">
      <c r="A18" s="45" t="s">
        <v>31</v>
      </c>
      <c r="B18" s="44" t="s">
        <v>504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5"/>
      <c r="J18" s="22">
        <f t="shared" si="0"/>
        <v>0</v>
      </c>
    </row>
    <row r="19" spans="1:10" x14ac:dyDescent="0.2">
      <c r="A19" s="45" t="s">
        <v>33</v>
      </c>
      <c r="B19" s="44" t="s">
        <v>505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5"/>
      <c r="J19" s="22">
        <f t="shared" si="0"/>
        <v>0</v>
      </c>
    </row>
    <row r="20" spans="1:10" ht="25.5" x14ac:dyDescent="0.2">
      <c r="A20" s="45" t="s">
        <v>35</v>
      </c>
      <c r="B20" s="44" t="s">
        <v>506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5"/>
      <c r="J20" s="22">
        <f t="shared" si="0"/>
        <v>0</v>
      </c>
    </row>
    <row r="21" spans="1:10" ht="25.5" x14ac:dyDescent="0.2">
      <c r="A21" s="45" t="s">
        <v>37</v>
      </c>
      <c r="B21" s="44" t="s">
        <v>507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5"/>
      <c r="J21" s="22">
        <f t="shared" si="0"/>
        <v>0</v>
      </c>
    </row>
    <row r="22" spans="1:10" ht="25.5" x14ac:dyDescent="0.2">
      <c r="A22" s="45" t="s">
        <v>39</v>
      </c>
      <c r="B22" s="44" t="s">
        <v>508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5"/>
      <c r="J22" s="22">
        <f t="shared" si="0"/>
        <v>0</v>
      </c>
    </row>
    <row r="23" spans="1:10" ht="25.5" x14ac:dyDescent="0.2">
      <c r="A23" s="45" t="s">
        <v>41</v>
      </c>
      <c r="B23" s="44" t="s">
        <v>509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5"/>
      <c r="J23" s="22">
        <f t="shared" si="0"/>
        <v>0</v>
      </c>
    </row>
    <row r="24" spans="1:10" ht="38.25" x14ac:dyDescent="0.2">
      <c r="A24" s="45" t="s">
        <v>43</v>
      </c>
      <c r="B24" s="44" t="s">
        <v>510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5"/>
      <c r="J24" s="22">
        <f t="shared" si="0"/>
        <v>0</v>
      </c>
    </row>
    <row r="25" spans="1:10" x14ac:dyDescent="0.2">
      <c r="A25" s="45" t="s">
        <v>44</v>
      </c>
      <c r="B25" s="44" t="s">
        <v>511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5"/>
      <c r="J25" s="22">
        <f t="shared" si="0"/>
        <v>0</v>
      </c>
    </row>
    <row r="26" spans="1:10" x14ac:dyDescent="0.2">
      <c r="A26" s="45" t="s">
        <v>46</v>
      </c>
      <c r="B26" s="44" t="s">
        <v>512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5"/>
      <c r="J26" s="22">
        <f t="shared" si="0"/>
        <v>0</v>
      </c>
    </row>
    <row r="27" spans="1:10" ht="38.25" x14ac:dyDescent="0.2">
      <c r="A27" s="45" t="s">
        <v>48</v>
      </c>
      <c r="B27" s="44" t="s">
        <v>513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5"/>
      <c r="J27" s="22">
        <f t="shared" si="0"/>
        <v>0</v>
      </c>
    </row>
    <row r="28" spans="1:10" ht="25.5" x14ac:dyDescent="0.2">
      <c r="A28" s="45" t="s">
        <v>49</v>
      </c>
      <c r="B28" s="44" t="s">
        <v>514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5"/>
      <c r="J28" s="22">
        <f t="shared" si="0"/>
        <v>0</v>
      </c>
    </row>
    <row r="29" spans="1:10" ht="25.5" x14ac:dyDescent="0.2">
      <c r="A29" s="45" t="s">
        <v>51</v>
      </c>
      <c r="B29" s="44" t="s">
        <v>515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5"/>
      <c r="J29" s="22">
        <f t="shared" si="0"/>
        <v>0</v>
      </c>
    </row>
    <row r="30" spans="1:10" x14ac:dyDescent="0.2">
      <c r="A30" s="45" t="s">
        <v>53</v>
      </c>
      <c r="B30" s="44" t="s">
        <v>516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5"/>
      <c r="J30" s="22">
        <f t="shared" si="0"/>
        <v>0</v>
      </c>
    </row>
    <row r="31" spans="1:10" ht="25.5" x14ac:dyDescent="0.2">
      <c r="A31" s="45" t="s">
        <v>55</v>
      </c>
      <c r="B31" s="44" t="s">
        <v>517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5"/>
      <c r="J31" s="22">
        <f t="shared" si="0"/>
        <v>0</v>
      </c>
    </row>
    <row r="32" spans="1:10" ht="25.5" x14ac:dyDescent="0.2">
      <c r="A32" s="45" t="s">
        <v>57</v>
      </c>
      <c r="B32" s="44" t="s">
        <v>518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5"/>
      <c r="J32" s="22">
        <f t="shared" si="0"/>
        <v>0</v>
      </c>
    </row>
    <row r="33" spans="1:10" ht="25.5" x14ac:dyDescent="0.2">
      <c r="A33" s="45" t="s">
        <v>59</v>
      </c>
      <c r="B33" s="44" t="s">
        <v>519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5"/>
      <c r="J33" s="22">
        <f t="shared" si="0"/>
        <v>0</v>
      </c>
    </row>
    <row r="34" spans="1:10" ht="25.5" x14ac:dyDescent="0.2">
      <c r="A34" s="45" t="s">
        <v>61</v>
      </c>
      <c r="B34" s="44" t="s">
        <v>520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5"/>
      <c r="J34" s="22">
        <f t="shared" si="0"/>
        <v>0</v>
      </c>
    </row>
    <row r="35" spans="1:10" ht="25.5" x14ac:dyDescent="0.2">
      <c r="A35" s="45" t="s">
        <v>63</v>
      </c>
      <c r="B35" s="44" t="s">
        <v>521</v>
      </c>
      <c r="C35" s="34">
        <v>9216050</v>
      </c>
      <c r="D35" s="34">
        <v>4290534</v>
      </c>
      <c r="E35" s="34">
        <v>0</v>
      </c>
      <c r="F35" s="34">
        <v>22982200</v>
      </c>
      <c r="G35" s="34">
        <v>0</v>
      </c>
      <c r="H35" s="34">
        <v>0</v>
      </c>
      <c r="I35" s="35"/>
      <c r="J35" s="22">
        <f t="shared" si="0"/>
        <v>36488784</v>
      </c>
    </row>
    <row r="36" spans="1:10" x14ac:dyDescent="0.2">
      <c r="A36" s="45" t="s">
        <v>64</v>
      </c>
      <c r="B36" s="44" t="s">
        <v>522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5"/>
      <c r="J36" s="22">
        <f t="shared" si="0"/>
        <v>0</v>
      </c>
    </row>
    <row r="37" spans="1:10" x14ac:dyDescent="0.2">
      <c r="A37" s="45" t="s">
        <v>66</v>
      </c>
      <c r="B37" s="44" t="s">
        <v>523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5"/>
      <c r="J37" s="22">
        <f t="shared" si="0"/>
        <v>0</v>
      </c>
    </row>
    <row r="38" spans="1:10" ht="38.25" x14ac:dyDescent="0.2">
      <c r="A38" s="45" t="s">
        <v>68</v>
      </c>
      <c r="B38" s="44" t="s">
        <v>524</v>
      </c>
      <c r="C38" s="34">
        <v>7301350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5"/>
      <c r="J38" s="22">
        <f t="shared" si="0"/>
        <v>7301350</v>
      </c>
    </row>
    <row r="39" spans="1:10" ht="25.5" x14ac:dyDescent="0.2">
      <c r="A39" s="45" t="s">
        <v>69</v>
      </c>
      <c r="B39" s="44" t="s">
        <v>525</v>
      </c>
      <c r="C39" s="34">
        <v>0</v>
      </c>
      <c r="D39" s="34">
        <v>4290534</v>
      </c>
      <c r="E39" s="34">
        <v>0</v>
      </c>
      <c r="F39" s="34">
        <v>0</v>
      </c>
      <c r="G39" s="34">
        <v>0</v>
      </c>
      <c r="H39" s="34">
        <v>0</v>
      </c>
      <c r="I39" s="35"/>
      <c r="J39" s="22">
        <f t="shared" si="0"/>
        <v>4290534</v>
      </c>
    </row>
    <row r="40" spans="1:10" ht="25.5" x14ac:dyDescent="0.2">
      <c r="A40" s="45" t="s">
        <v>71</v>
      </c>
      <c r="B40" s="44" t="s">
        <v>526</v>
      </c>
      <c r="C40" s="34">
        <v>644700</v>
      </c>
      <c r="D40" s="34">
        <v>0</v>
      </c>
      <c r="E40" s="34">
        <v>0</v>
      </c>
      <c r="F40" s="34">
        <v>22982200</v>
      </c>
      <c r="G40" s="34">
        <v>0</v>
      </c>
      <c r="H40" s="34">
        <v>0</v>
      </c>
      <c r="I40" s="35"/>
      <c r="J40" s="22">
        <f t="shared" si="0"/>
        <v>23626900</v>
      </c>
    </row>
    <row r="41" spans="1:10" x14ac:dyDescent="0.2">
      <c r="A41" s="45" t="s">
        <v>73</v>
      </c>
      <c r="B41" s="44" t="s">
        <v>527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5"/>
      <c r="J41" s="22">
        <f t="shared" si="0"/>
        <v>0</v>
      </c>
    </row>
    <row r="42" spans="1:10" ht="25.5" x14ac:dyDescent="0.2">
      <c r="A42" s="45" t="s">
        <v>74</v>
      </c>
      <c r="B42" s="44" t="s">
        <v>528</v>
      </c>
      <c r="C42" s="34">
        <v>1270000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5"/>
      <c r="J42" s="22">
        <f t="shared" si="0"/>
        <v>1270000</v>
      </c>
    </row>
    <row r="43" spans="1:10" ht="25.5" x14ac:dyDescent="0.2">
      <c r="A43" s="45" t="s">
        <v>76</v>
      </c>
      <c r="B43" s="44" t="s">
        <v>529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5"/>
      <c r="J43" s="22">
        <f t="shared" si="0"/>
        <v>0</v>
      </c>
    </row>
    <row r="44" spans="1:10" ht="25.5" x14ac:dyDescent="0.2">
      <c r="A44" s="45" t="s">
        <v>78</v>
      </c>
      <c r="B44" s="44" t="s">
        <v>530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5"/>
      <c r="J44" s="22">
        <f t="shared" si="0"/>
        <v>0</v>
      </c>
    </row>
    <row r="45" spans="1:10" ht="25.5" x14ac:dyDescent="0.2">
      <c r="A45" s="45" t="s">
        <v>79</v>
      </c>
      <c r="B45" s="44" t="s">
        <v>531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5"/>
      <c r="J45" s="22">
        <f t="shared" si="0"/>
        <v>0</v>
      </c>
    </row>
    <row r="46" spans="1:10" ht="38.25" x14ac:dyDescent="0.2">
      <c r="A46" s="47" t="s">
        <v>81</v>
      </c>
      <c r="B46" s="48" t="s">
        <v>532</v>
      </c>
      <c r="C46" s="30">
        <v>520206123</v>
      </c>
      <c r="D46" s="30">
        <v>4290534</v>
      </c>
      <c r="E46" s="30">
        <v>0</v>
      </c>
      <c r="F46" s="30">
        <v>22982200</v>
      </c>
      <c r="G46" s="30">
        <v>0</v>
      </c>
      <c r="H46" s="30">
        <v>0</v>
      </c>
      <c r="I46" s="35"/>
      <c r="J46" s="30">
        <f t="shared" si="0"/>
        <v>547478857</v>
      </c>
    </row>
    <row r="47" spans="1:10" ht="25.5" x14ac:dyDescent="0.2">
      <c r="A47" s="45" t="s">
        <v>83</v>
      </c>
      <c r="B47" s="44" t="s">
        <v>533</v>
      </c>
      <c r="C47" s="34">
        <v>50901425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5"/>
      <c r="J47" s="22">
        <f t="shared" si="0"/>
        <v>50901425</v>
      </c>
    </row>
    <row r="48" spans="1:10" ht="38.25" x14ac:dyDescent="0.2">
      <c r="A48" s="45" t="s">
        <v>84</v>
      </c>
      <c r="B48" s="44" t="s">
        <v>534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5"/>
      <c r="J48" s="22">
        <f t="shared" si="0"/>
        <v>0</v>
      </c>
    </row>
    <row r="49" spans="1:10" ht="38.25" x14ac:dyDescent="0.2">
      <c r="A49" s="45" t="s">
        <v>86</v>
      </c>
      <c r="B49" s="44" t="s">
        <v>535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5"/>
      <c r="J49" s="22">
        <f t="shared" si="0"/>
        <v>0</v>
      </c>
    </row>
    <row r="50" spans="1:10" x14ac:dyDescent="0.2">
      <c r="A50" s="45" t="s">
        <v>87</v>
      </c>
      <c r="B50" s="44" t="s">
        <v>536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5"/>
      <c r="J50" s="22">
        <f t="shared" si="0"/>
        <v>0</v>
      </c>
    </row>
    <row r="51" spans="1:10" x14ac:dyDescent="0.2">
      <c r="A51" s="45" t="s">
        <v>89</v>
      </c>
      <c r="B51" s="44" t="s">
        <v>537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5"/>
      <c r="J51" s="22">
        <f t="shared" si="0"/>
        <v>0</v>
      </c>
    </row>
    <row r="52" spans="1:10" ht="38.25" x14ac:dyDescent="0.2">
      <c r="A52" s="45" t="s">
        <v>91</v>
      </c>
      <c r="B52" s="44" t="s">
        <v>538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5"/>
      <c r="J52" s="22">
        <f t="shared" si="0"/>
        <v>0</v>
      </c>
    </row>
    <row r="53" spans="1:10" ht="25.5" x14ac:dyDescent="0.2">
      <c r="A53" s="45" t="s">
        <v>92</v>
      </c>
      <c r="B53" s="44" t="s">
        <v>539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5"/>
      <c r="J53" s="22">
        <f t="shared" si="0"/>
        <v>0</v>
      </c>
    </row>
    <row r="54" spans="1:10" ht="25.5" x14ac:dyDescent="0.2">
      <c r="A54" s="45" t="s">
        <v>94</v>
      </c>
      <c r="B54" s="44" t="s">
        <v>540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5"/>
      <c r="J54" s="22">
        <f t="shared" si="0"/>
        <v>0</v>
      </c>
    </row>
    <row r="55" spans="1:10" x14ac:dyDescent="0.2">
      <c r="A55" s="45" t="s">
        <v>96</v>
      </c>
      <c r="B55" s="44" t="s">
        <v>541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5"/>
      <c r="J55" s="22">
        <f t="shared" si="0"/>
        <v>0</v>
      </c>
    </row>
    <row r="56" spans="1:10" ht="25.5" x14ac:dyDescent="0.2">
      <c r="A56" s="45" t="s">
        <v>97</v>
      </c>
      <c r="B56" s="44" t="s">
        <v>542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5"/>
      <c r="J56" s="22">
        <f t="shared" si="0"/>
        <v>0</v>
      </c>
    </row>
    <row r="57" spans="1:10" ht="25.5" x14ac:dyDescent="0.2">
      <c r="A57" s="45" t="s">
        <v>99</v>
      </c>
      <c r="B57" s="44" t="s">
        <v>543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5"/>
      <c r="J57" s="22">
        <f t="shared" si="0"/>
        <v>0</v>
      </c>
    </row>
    <row r="58" spans="1:10" ht="25.5" x14ac:dyDescent="0.2">
      <c r="A58" s="45" t="s">
        <v>101</v>
      </c>
      <c r="B58" s="44" t="s">
        <v>544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5"/>
      <c r="J58" s="22">
        <f t="shared" si="0"/>
        <v>0</v>
      </c>
    </row>
    <row r="59" spans="1:10" ht="25.5" x14ac:dyDescent="0.2">
      <c r="A59" s="45" t="s">
        <v>102</v>
      </c>
      <c r="B59" s="44" t="s">
        <v>545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5"/>
      <c r="J59" s="22">
        <f t="shared" si="0"/>
        <v>0</v>
      </c>
    </row>
    <row r="60" spans="1:10" ht="38.25" x14ac:dyDescent="0.2">
      <c r="A60" s="45" t="s">
        <v>104</v>
      </c>
      <c r="B60" s="44" t="s">
        <v>546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5"/>
      <c r="J60" s="22">
        <f t="shared" si="0"/>
        <v>0</v>
      </c>
    </row>
    <row r="61" spans="1:10" x14ac:dyDescent="0.2">
      <c r="A61" s="45" t="s">
        <v>106</v>
      </c>
      <c r="B61" s="44" t="s">
        <v>547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5"/>
      <c r="J61" s="22">
        <f t="shared" si="0"/>
        <v>0</v>
      </c>
    </row>
    <row r="62" spans="1:10" x14ac:dyDescent="0.2">
      <c r="A62" s="45" t="s">
        <v>108</v>
      </c>
      <c r="B62" s="44" t="s">
        <v>548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5"/>
      <c r="J62" s="22">
        <f t="shared" si="0"/>
        <v>0</v>
      </c>
    </row>
    <row r="63" spans="1:10" ht="38.25" x14ac:dyDescent="0.2">
      <c r="A63" s="45" t="s">
        <v>110</v>
      </c>
      <c r="B63" s="44" t="s">
        <v>549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5"/>
      <c r="J63" s="22">
        <f t="shared" si="0"/>
        <v>0</v>
      </c>
    </row>
    <row r="64" spans="1:10" ht="25.5" x14ac:dyDescent="0.2">
      <c r="A64" s="45" t="s">
        <v>111</v>
      </c>
      <c r="B64" s="44" t="s">
        <v>550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5"/>
      <c r="J64" s="22">
        <f t="shared" si="0"/>
        <v>0</v>
      </c>
    </row>
    <row r="65" spans="1:10" ht="25.5" x14ac:dyDescent="0.2">
      <c r="A65" s="45" t="s">
        <v>112</v>
      </c>
      <c r="B65" s="44" t="s">
        <v>551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5"/>
      <c r="J65" s="22">
        <f t="shared" si="0"/>
        <v>0</v>
      </c>
    </row>
    <row r="66" spans="1:10" x14ac:dyDescent="0.2">
      <c r="A66" s="45" t="s">
        <v>114</v>
      </c>
      <c r="B66" s="44" t="s">
        <v>552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5"/>
      <c r="J66" s="22">
        <f t="shared" si="0"/>
        <v>0</v>
      </c>
    </row>
    <row r="67" spans="1:10" ht="25.5" x14ac:dyDescent="0.2">
      <c r="A67" s="45" t="s">
        <v>115</v>
      </c>
      <c r="B67" s="44" t="s">
        <v>553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5"/>
      <c r="J67" s="22">
        <f t="shared" si="0"/>
        <v>0</v>
      </c>
    </row>
    <row r="68" spans="1:10" ht="25.5" x14ac:dyDescent="0.2">
      <c r="A68" s="45" t="s">
        <v>117</v>
      </c>
      <c r="B68" s="44" t="s">
        <v>554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5"/>
      <c r="J68" s="22">
        <f t="shared" si="0"/>
        <v>0</v>
      </c>
    </row>
    <row r="69" spans="1:10" ht="25.5" x14ac:dyDescent="0.2">
      <c r="A69" s="45" t="s">
        <v>119</v>
      </c>
      <c r="B69" s="44" t="s">
        <v>555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5"/>
      <c r="J69" s="22">
        <f t="shared" ref="J69:J132" si="1">+C69+D69+E69+F69+G69+H69</f>
        <v>0</v>
      </c>
    </row>
    <row r="70" spans="1:10" ht="25.5" x14ac:dyDescent="0.2">
      <c r="A70" s="45" t="s">
        <v>121</v>
      </c>
      <c r="B70" s="44" t="s">
        <v>556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5"/>
      <c r="J70" s="22">
        <f t="shared" si="1"/>
        <v>0</v>
      </c>
    </row>
    <row r="71" spans="1:10" ht="38.25" x14ac:dyDescent="0.2">
      <c r="A71" s="45" t="s">
        <v>123</v>
      </c>
      <c r="B71" s="44" t="s">
        <v>557</v>
      </c>
      <c r="C71" s="34">
        <v>318434409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5"/>
      <c r="J71" s="22">
        <f t="shared" si="1"/>
        <v>318434409</v>
      </c>
    </row>
    <row r="72" spans="1:10" x14ac:dyDescent="0.2">
      <c r="A72" s="45" t="s">
        <v>125</v>
      </c>
      <c r="B72" s="44" t="s">
        <v>558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5"/>
      <c r="J72" s="22">
        <f t="shared" si="1"/>
        <v>0</v>
      </c>
    </row>
    <row r="73" spans="1:10" x14ac:dyDescent="0.2">
      <c r="A73" s="45" t="s">
        <v>127</v>
      </c>
      <c r="B73" s="44" t="s">
        <v>559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5"/>
      <c r="J73" s="22">
        <f t="shared" si="1"/>
        <v>0</v>
      </c>
    </row>
    <row r="74" spans="1:10" ht="38.25" x14ac:dyDescent="0.2">
      <c r="A74" s="45" t="s">
        <v>129</v>
      </c>
      <c r="B74" s="44" t="s">
        <v>560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5"/>
      <c r="J74" s="22">
        <f t="shared" si="1"/>
        <v>0</v>
      </c>
    </row>
    <row r="75" spans="1:10" ht="25.5" x14ac:dyDescent="0.2">
      <c r="A75" s="45" t="s">
        <v>131</v>
      </c>
      <c r="B75" s="44" t="s">
        <v>561</v>
      </c>
      <c r="C75" s="34">
        <v>318434409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5"/>
      <c r="J75" s="22">
        <f t="shared" si="1"/>
        <v>318434409</v>
      </c>
    </row>
    <row r="76" spans="1:10" ht="25.5" x14ac:dyDescent="0.2">
      <c r="A76" s="45" t="s">
        <v>133</v>
      </c>
      <c r="B76" s="44" t="s">
        <v>562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5"/>
      <c r="J76" s="22">
        <f t="shared" si="1"/>
        <v>0</v>
      </c>
    </row>
    <row r="77" spans="1:10" x14ac:dyDescent="0.2">
      <c r="A77" s="45" t="s">
        <v>134</v>
      </c>
      <c r="B77" s="44" t="s">
        <v>563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5"/>
      <c r="J77" s="22">
        <f t="shared" si="1"/>
        <v>0</v>
      </c>
    </row>
    <row r="78" spans="1:10" ht="25.5" x14ac:dyDescent="0.2">
      <c r="A78" s="45" t="s">
        <v>136</v>
      </c>
      <c r="B78" s="44" t="s">
        <v>564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5"/>
      <c r="J78" s="22">
        <f t="shared" si="1"/>
        <v>0</v>
      </c>
    </row>
    <row r="79" spans="1:10" ht="25.5" x14ac:dyDescent="0.2">
      <c r="A79" s="45" t="s">
        <v>137</v>
      </c>
      <c r="B79" s="44" t="s">
        <v>565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5"/>
      <c r="J79" s="22">
        <f t="shared" si="1"/>
        <v>0</v>
      </c>
    </row>
    <row r="80" spans="1:10" ht="25.5" x14ac:dyDescent="0.2">
      <c r="A80" s="45" t="s">
        <v>139</v>
      </c>
      <c r="B80" s="44" t="s">
        <v>566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5"/>
      <c r="J80" s="22">
        <f t="shared" si="1"/>
        <v>0</v>
      </c>
    </row>
    <row r="81" spans="1:10" ht="25.5" x14ac:dyDescent="0.2">
      <c r="A81" s="45" t="s">
        <v>141</v>
      </c>
      <c r="B81" s="44" t="s">
        <v>567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5"/>
      <c r="J81" s="22">
        <f t="shared" si="1"/>
        <v>0</v>
      </c>
    </row>
    <row r="82" spans="1:10" ht="38.25" x14ac:dyDescent="0.2">
      <c r="A82" s="47" t="s">
        <v>143</v>
      </c>
      <c r="B82" s="48" t="s">
        <v>568</v>
      </c>
      <c r="C82" s="30">
        <v>369335834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5"/>
      <c r="J82" s="23">
        <f t="shared" si="1"/>
        <v>369335834</v>
      </c>
    </row>
    <row r="83" spans="1:10" ht="25.5" x14ac:dyDescent="0.2">
      <c r="A83" s="45" t="s">
        <v>145</v>
      </c>
      <c r="B83" s="44" t="s">
        <v>1176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5"/>
      <c r="J83" s="22">
        <f t="shared" si="1"/>
        <v>0</v>
      </c>
    </row>
    <row r="84" spans="1:10" x14ac:dyDescent="0.2">
      <c r="A84" s="45" t="s">
        <v>147</v>
      </c>
      <c r="B84" s="44" t="s">
        <v>569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5"/>
      <c r="J84" s="22">
        <f t="shared" si="1"/>
        <v>0</v>
      </c>
    </row>
    <row r="85" spans="1:10" ht="25.5" x14ac:dyDescent="0.2">
      <c r="A85" s="45" t="s">
        <v>149</v>
      </c>
      <c r="B85" s="44" t="s">
        <v>570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5"/>
      <c r="J85" s="22">
        <f t="shared" si="1"/>
        <v>0</v>
      </c>
    </row>
    <row r="86" spans="1:10" x14ac:dyDescent="0.2">
      <c r="A86" s="45" t="s">
        <v>150</v>
      </c>
      <c r="B86" s="44" t="s">
        <v>1177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5"/>
      <c r="J86" s="22">
        <f t="shared" si="1"/>
        <v>0</v>
      </c>
    </row>
    <row r="87" spans="1:10" x14ac:dyDescent="0.2">
      <c r="A87" s="45" t="s">
        <v>151</v>
      </c>
      <c r="B87" s="44" t="s">
        <v>571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5"/>
      <c r="J87" s="22">
        <f t="shared" si="1"/>
        <v>0</v>
      </c>
    </row>
    <row r="88" spans="1:10" x14ac:dyDescent="0.2">
      <c r="A88" s="45" t="s">
        <v>153</v>
      </c>
      <c r="B88" s="44" t="s">
        <v>572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5"/>
      <c r="J88" s="22">
        <f t="shared" si="1"/>
        <v>0</v>
      </c>
    </row>
    <row r="89" spans="1:10" x14ac:dyDescent="0.2">
      <c r="A89" s="45" t="s">
        <v>155</v>
      </c>
      <c r="B89" s="44" t="s">
        <v>574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5"/>
      <c r="J89" s="22">
        <f t="shared" si="1"/>
        <v>0</v>
      </c>
    </row>
    <row r="90" spans="1:10" x14ac:dyDescent="0.2">
      <c r="A90" s="45" t="s">
        <v>156</v>
      </c>
      <c r="B90" s="44" t="s">
        <v>573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5"/>
      <c r="J90" s="22">
        <f t="shared" si="1"/>
        <v>0</v>
      </c>
    </row>
    <row r="91" spans="1:10" x14ac:dyDescent="0.2">
      <c r="A91" s="45" t="s">
        <v>158</v>
      </c>
      <c r="B91" s="44" t="s">
        <v>574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5"/>
      <c r="J91" s="22">
        <f t="shared" si="1"/>
        <v>0</v>
      </c>
    </row>
    <row r="92" spans="1:10" x14ac:dyDescent="0.2">
      <c r="A92" s="45" t="s">
        <v>160</v>
      </c>
      <c r="B92" s="44" t="s">
        <v>575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5"/>
      <c r="J92" s="22">
        <f t="shared" si="1"/>
        <v>0</v>
      </c>
    </row>
    <row r="93" spans="1:10" x14ac:dyDescent="0.2">
      <c r="A93" s="45" t="s">
        <v>162</v>
      </c>
      <c r="B93" s="44" t="s">
        <v>576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5"/>
      <c r="J93" s="22">
        <f t="shared" si="1"/>
        <v>0</v>
      </c>
    </row>
    <row r="94" spans="1:10" ht="25.5" x14ac:dyDescent="0.2">
      <c r="A94" s="45" t="s">
        <v>164</v>
      </c>
      <c r="B94" s="44" t="s">
        <v>577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5"/>
      <c r="J94" s="22">
        <f t="shared" si="1"/>
        <v>0</v>
      </c>
    </row>
    <row r="95" spans="1:10" x14ac:dyDescent="0.2">
      <c r="A95" s="45" t="s">
        <v>166</v>
      </c>
      <c r="B95" s="44" t="s">
        <v>1178</v>
      </c>
      <c r="C95" s="34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5"/>
      <c r="J95" s="22">
        <f t="shared" si="1"/>
        <v>0</v>
      </c>
    </row>
    <row r="96" spans="1:10" ht="25.5" x14ac:dyDescent="0.2">
      <c r="A96" s="45" t="s">
        <v>168</v>
      </c>
      <c r="B96" s="44" t="s">
        <v>1179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5"/>
      <c r="J96" s="22">
        <f t="shared" si="1"/>
        <v>0</v>
      </c>
    </row>
    <row r="97" spans="1:10" x14ac:dyDescent="0.2">
      <c r="A97" s="45" t="s">
        <v>169</v>
      </c>
      <c r="B97" s="44" t="s">
        <v>578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5"/>
      <c r="J97" s="22">
        <f t="shared" si="1"/>
        <v>0</v>
      </c>
    </row>
    <row r="98" spans="1:10" x14ac:dyDescent="0.2">
      <c r="A98" s="45" t="s">
        <v>171</v>
      </c>
      <c r="B98" s="44" t="s">
        <v>579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5"/>
      <c r="J98" s="22">
        <f t="shared" si="1"/>
        <v>0</v>
      </c>
    </row>
    <row r="99" spans="1:10" x14ac:dyDescent="0.2">
      <c r="A99" s="45" t="s">
        <v>173</v>
      </c>
      <c r="B99" s="44" t="s">
        <v>580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5"/>
      <c r="J99" s="22">
        <f t="shared" si="1"/>
        <v>0</v>
      </c>
    </row>
    <row r="100" spans="1:10" ht="25.5" x14ac:dyDescent="0.2">
      <c r="A100" s="45" t="s">
        <v>174</v>
      </c>
      <c r="B100" s="44" t="s">
        <v>581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5"/>
      <c r="J100" s="22">
        <f t="shared" si="1"/>
        <v>0</v>
      </c>
    </row>
    <row r="101" spans="1:10" x14ac:dyDescent="0.2">
      <c r="A101" s="45" t="s">
        <v>175</v>
      </c>
      <c r="B101" s="44" t="s">
        <v>582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5"/>
      <c r="J101" s="22">
        <f t="shared" si="1"/>
        <v>0</v>
      </c>
    </row>
    <row r="102" spans="1:10" ht="25.5" x14ac:dyDescent="0.2">
      <c r="A102" s="45" t="s">
        <v>176</v>
      </c>
      <c r="B102" s="44" t="s">
        <v>583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5"/>
      <c r="J102" s="22">
        <f t="shared" si="1"/>
        <v>0</v>
      </c>
    </row>
    <row r="103" spans="1:10" ht="25.5" x14ac:dyDescent="0.2">
      <c r="A103" s="45" t="s">
        <v>178</v>
      </c>
      <c r="B103" s="44" t="s">
        <v>584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5"/>
      <c r="J103" s="22">
        <f t="shared" si="1"/>
        <v>0</v>
      </c>
    </row>
    <row r="104" spans="1:10" ht="25.5" x14ac:dyDescent="0.2">
      <c r="A104" s="45" t="s">
        <v>180</v>
      </c>
      <c r="B104" s="44" t="s">
        <v>585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5"/>
      <c r="J104" s="22">
        <f t="shared" si="1"/>
        <v>0</v>
      </c>
    </row>
    <row r="105" spans="1:10" x14ac:dyDescent="0.2">
      <c r="A105" s="45" t="s">
        <v>181</v>
      </c>
      <c r="B105" s="44" t="s">
        <v>586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5"/>
      <c r="J105" s="22">
        <f t="shared" si="1"/>
        <v>0</v>
      </c>
    </row>
    <row r="106" spans="1:10" ht="25.5" x14ac:dyDescent="0.2">
      <c r="A106" s="45" t="s">
        <v>183</v>
      </c>
      <c r="B106" s="44" t="s">
        <v>1180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5"/>
      <c r="J106" s="22">
        <f t="shared" si="1"/>
        <v>0</v>
      </c>
    </row>
    <row r="107" spans="1:10" x14ac:dyDescent="0.2">
      <c r="A107" s="45" t="s">
        <v>185</v>
      </c>
      <c r="B107" s="44" t="s">
        <v>587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5"/>
      <c r="J107" s="22">
        <f t="shared" si="1"/>
        <v>0</v>
      </c>
    </row>
    <row r="108" spans="1:10" x14ac:dyDescent="0.2">
      <c r="A108" s="45" t="s">
        <v>187</v>
      </c>
      <c r="B108" s="44" t="s">
        <v>588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5"/>
      <c r="J108" s="22">
        <f t="shared" si="1"/>
        <v>0</v>
      </c>
    </row>
    <row r="109" spans="1:10" x14ac:dyDescent="0.2">
      <c r="A109" s="45" t="s">
        <v>188</v>
      </c>
      <c r="B109" s="44" t="s">
        <v>589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5"/>
      <c r="J109" s="22">
        <f t="shared" si="1"/>
        <v>0</v>
      </c>
    </row>
    <row r="110" spans="1:10" ht="25.5" x14ac:dyDescent="0.2">
      <c r="A110" s="45" t="s">
        <v>190</v>
      </c>
      <c r="B110" s="44" t="s">
        <v>590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5"/>
      <c r="J110" s="22">
        <f t="shared" si="1"/>
        <v>0</v>
      </c>
    </row>
    <row r="111" spans="1:10" x14ac:dyDescent="0.2">
      <c r="A111" s="45" t="s">
        <v>192</v>
      </c>
      <c r="B111" s="44" t="s">
        <v>1181</v>
      </c>
      <c r="C111" s="34">
        <v>289991177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5"/>
      <c r="J111" s="22">
        <f t="shared" si="1"/>
        <v>289991177</v>
      </c>
    </row>
    <row r="112" spans="1:10" x14ac:dyDescent="0.2">
      <c r="A112" s="45" t="s">
        <v>194</v>
      </c>
      <c r="B112" s="44" t="s">
        <v>591</v>
      </c>
      <c r="C112" s="34">
        <v>155070954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5"/>
      <c r="J112" s="22">
        <f t="shared" si="1"/>
        <v>155070954</v>
      </c>
    </row>
    <row r="113" spans="1:10" ht="25.5" x14ac:dyDescent="0.2">
      <c r="A113" s="45" t="s">
        <v>196</v>
      </c>
      <c r="B113" s="44" t="s">
        <v>592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5"/>
      <c r="J113" s="22">
        <f t="shared" si="1"/>
        <v>0</v>
      </c>
    </row>
    <row r="114" spans="1:10" x14ac:dyDescent="0.2">
      <c r="A114" s="45" t="s">
        <v>198</v>
      </c>
      <c r="B114" s="44" t="s">
        <v>593</v>
      </c>
      <c r="C114" s="34">
        <v>134920223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5"/>
      <c r="J114" s="22">
        <f t="shared" si="1"/>
        <v>134920223</v>
      </c>
    </row>
    <row r="115" spans="1:10" x14ac:dyDescent="0.2">
      <c r="A115" s="45" t="s">
        <v>200</v>
      </c>
      <c r="B115" s="44" t="s">
        <v>594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5"/>
      <c r="J115" s="22">
        <f t="shared" si="1"/>
        <v>0</v>
      </c>
    </row>
    <row r="116" spans="1:10" x14ac:dyDescent="0.2">
      <c r="A116" s="45" t="s">
        <v>202</v>
      </c>
      <c r="B116" s="44" t="s">
        <v>595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5"/>
      <c r="J116" s="22">
        <f t="shared" si="1"/>
        <v>0</v>
      </c>
    </row>
    <row r="117" spans="1:10" x14ac:dyDescent="0.2">
      <c r="A117" s="45" t="s">
        <v>204</v>
      </c>
      <c r="B117" s="44" t="s">
        <v>596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5"/>
      <c r="J117" s="22">
        <f t="shared" si="1"/>
        <v>0</v>
      </c>
    </row>
    <row r="118" spans="1:10" ht="25.5" x14ac:dyDescent="0.2">
      <c r="A118" s="45" t="s">
        <v>206</v>
      </c>
      <c r="B118" s="44" t="s">
        <v>1182</v>
      </c>
      <c r="C118" s="34">
        <v>235942880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5"/>
      <c r="J118" s="22">
        <f t="shared" si="1"/>
        <v>235942880</v>
      </c>
    </row>
    <row r="119" spans="1:10" x14ac:dyDescent="0.2">
      <c r="A119" s="45" t="s">
        <v>208</v>
      </c>
      <c r="B119" s="44" t="s">
        <v>597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5"/>
      <c r="J119" s="22">
        <f t="shared" si="1"/>
        <v>0</v>
      </c>
    </row>
    <row r="120" spans="1:10" ht="25.5" x14ac:dyDescent="0.2">
      <c r="A120" s="45" t="s">
        <v>210</v>
      </c>
      <c r="B120" s="44" t="s">
        <v>598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5"/>
      <c r="J120" s="22">
        <f t="shared" si="1"/>
        <v>0</v>
      </c>
    </row>
    <row r="121" spans="1:10" ht="25.5" x14ac:dyDescent="0.2">
      <c r="A121" s="45" t="s">
        <v>212</v>
      </c>
      <c r="B121" s="44" t="s">
        <v>599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5"/>
      <c r="J121" s="22">
        <f t="shared" si="1"/>
        <v>0</v>
      </c>
    </row>
    <row r="122" spans="1:10" ht="25.5" x14ac:dyDescent="0.2">
      <c r="A122" s="45" t="s">
        <v>214</v>
      </c>
      <c r="B122" s="44" t="s">
        <v>600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5"/>
      <c r="J122" s="22">
        <f t="shared" si="1"/>
        <v>0</v>
      </c>
    </row>
    <row r="123" spans="1:10" ht="25.5" x14ac:dyDescent="0.2">
      <c r="A123" s="45" t="s">
        <v>216</v>
      </c>
      <c r="B123" s="44" t="s">
        <v>601</v>
      </c>
      <c r="C123" s="34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5"/>
      <c r="J123" s="22">
        <f t="shared" si="1"/>
        <v>0</v>
      </c>
    </row>
    <row r="124" spans="1:10" ht="25.5" x14ac:dyDescent="0.2">
      <c r="A124" s="45" t="s">
        <v>218</v>
      </c>
      <c r="B124" s="44" t="s">
        <v>602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5"/>
      <c r="J124" s="22">
        <f t="shared" si="1"/>
        <v>0</v>
      </c>
    </row>
    <row r="125" spans="1:10" ht="38.25" x14ac:dyDescent="0.2">
      <c r="A125" s="45" t="s">
        <v>219</v>
      </c>
      <c r="B125" s="44" t="s">
        <v>1141</v>
      </c>
      <c r="C125" s="34">
        <v>235942880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5"/>
      <c r="J125" s="22">
        <f t="shared" si="1"/>
        <v>235942880</v>
      </c>
    </row>
    <row r="126" spans="1:10" ht="25.5" x14ac:dyDescent="0.2">
      <c r="A126" s="45" t="s">
        <v>220</v>
      </c>
      <c r="B126" s="44" t="s">
        <v>1142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5"/>
      <c r="J126" s="22">
        <f t="shared" si="1"/>
        <v>0</v>
      </c>
    </row>
    <row r="127" spans="1:10" x14ac:dyDescent="0.2">
      <c r="A127" s="45" t="s">
        <v>222</v>
      </c>
      <c r="B127" s="44" t="s">
        <v>603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5"/>
      <c r="J127" s="22">
        <f t="shared" si="1"/>
        <v>0</v>
      </c>
    </row>
    <row r="128" spans="1:10" x14ac:dyDescent="0.2">
      <c r="A128" s="45" t="s">
        <v>224</v>
      </c>
      <c r="B128" s="44" t="s">
        <v>604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5"/>
      <c r="J128" s="22">
        <f t="shared" si="1"/>
        <v>0</v>
      </c>
    </row>
    <row r="129" spans="1:10" ht="38.25" x14ac:dyDescent="0.2">
      <c r="A129" s="45" t="s">
        <v>226</v>
      </c>
      <c r="B129" s="44" t="s">
        <v>605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5"/>
      <c r="J129" s="22">
        <f t="shared" si="1"/>
        <v>0</v>
      </c>
    </row>
    <row r="130" spans="1:10" ht="38.25" x14ac:dyDescent="0.2">
      <c r="A130" s="45" t="s">
        <v>228</v>
      </c>
      <c r="B130" s="44" t="s">
        <v>606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5"/>
      <c r="J130" s="22">
        <f t="shared" si="1"/>
        <v>0</v>
      </c>
    </row>
    <row r="131" spans="1:10" ht="38.25" x14ac:dyDescent="0.2">
      <c r="A131" s="45" t="s">
        <v>229</v>
      </c>
      <c r="B131" s="44" t="s">
        <v>607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5"/>
      <c r="J131" s="22">
        <f t="shared" si="1"/>
        <v>0</v>
      </c>
    </row>
    <row r="132" spans="1:10" ht="38.25" x14ac:dyDescent="0.2">
      <c r="A132" s="45" t="s">
        <v>231</v>
      </c>
      <c r="B132" s="44" t="s">
        <v>608</v>
      </c>
      <c r="C132" s="34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5"/>
      <c r="J132" s="22">
        <f t="shared" si="1"/>
        <v>0</v>
      </c>
    </row>
    <row r="133" spans="1:10" ht="38.25" x14ac:dyDescent="0.2">
      <c r="A133" s="45" t="s">
        <v>232</v>
      </c>
      <c r="B133" s="44" t="s">
        <v>609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5"/>
      <c r="J133" s="22">
        <f t="shared" ref="J133:J196" si="2">+C133+D133+E133+F133+G133+H133</f>
        <v>0</v>
      </c>
    </row>
    <row r="134" spans="1:10" x14ac:dyDescent="0.2">
      <c r="A134" s="45" t="s">
        <v>234</v>
      </c>
      <c r="B134" s="44" t="s">
        <v>610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5"/>
      <c r="J134" s="22">
        <f t="shared" si="2"/>
        <v>0</v>
      </c>
    </row>
    <row r="135" spans="1:10" x14ac:dyDescent="0.2">
      <c r="A135" s="45" t="s">
        <v>236</v>
      </c>
      <c r="B135" s="44" t="s">
        <v>611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5"/>
      <c r="J135" s="22">
        <f t="shared" si="2"/>
        <v>0</v>
      </c>
    </row>
    <row r="136" spans="1:10" x14ac:dyDescent="0.2">
      <c r="A136" s="45" t="s">
        <v>238</v>
      </c>
      <c r="B136" s="44" t="s">
        <v>612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5"/>
      <c r="J136" s="22">
        <f t="shared" si="2"/>
        <v>0</v>
      </c>
    </row>
    <row r="137" spans="1:10" x14ac:dyDescent="0.2">
      <c r="A137" s="45" t="s">
        <v>240</v>
      </c>
      <c r="B137" s="44" t="s">
        <v>613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5"/>
      <c r="J137" s="22">
        <f t="shared" si="2"/>
        <v>0</v>
      </c>
    </row>
    <row r="138" spans="1:10" x14ac:dyDescent="0.2">
      <c r="A138" s="45" t="s">
        <v>242</v>
      </c>
      <c r="B138" s="44" t="s">
        <v>614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5"/>
      <c r="J138" s="22">
        <f t="shared" si="2"/>
        <v>0</v>
      </c>
    </row>
    <row r="139" spans="1:10" ht="63.75" x14ac:dyDescent="0.2">
      <c r="A139" s="45" t="s">
        <v>244</v>
      </c>
      <c r="B139" s="44" t="s">
        <v>615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5"/>
      <c r="J139" s="22">
        <f t="shared" si="2"/>
        <v>0</v>
      </c>
    </row>
    <row r="140" spans="1:10" x14ac:dyDescent="0.2">
      <c r="A140" s="45" t="s">
        <v>246</v>
      </c>
      <c r="B140" s="44" t="s">
        <v>1183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5"/>
      <c r="J140" s="22">
        <f t="shared" si="2"/>
        <v>0</v>
      </c>
    </row>
    <row r="141" spans="1:10" x14ac:dyDescent="0.2">
      <c r="A141" s="45" t="s">
        <v>248</v>
      </c>
      <c r="B141" s="44" t="s">
        <v>616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5"/>
      <c r="J141" s="22">
        <f t="shared" si="2"/>
        <v>0</v>
      </c>
    </row>
    <row r="142" spans="1:10" x14ac:dyDescent="0.2">
      <c r="A142" s="45" t="s">
        <v>250</v>
      </c>
      <c r="B142" s="44" t="s">
        <v>617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5"/>
      <c r="J142" s="22">
        <f t="shared" si="2"/>
        <v>0</v>
      </c>
    </row>
    <row r="143" spans="1:10" x14ac:dyDescent="0.2">
      <c r="A143" s="45" t="s">
        <v>252</v>
      </c>
      <c r="B143" s="44" t="s">
        <v>1143</v>
      </c>
      <c r="C143" s="34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5"/>
      <c r="J143" s="22">
        <f t="shared" si="2"/>
        <v>0</v>
      </c>
    </row>
    <row r="144" spans="1:10" ht="25.5" x14ac:dyDescent="0.2">
      <c r="A144" s="45" t="s">
        <v>253</v>
      </c>
      <c r="B144" s="44" t="s">
        <v>618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5"/>
      <c r="J144" s="22">
        <f t="shared" si="2"/>
        <v>0</v>
      </c>
    </row>
    <row r="145" spans="1:10" x14ac:dyDescent="0.2">
      <c r="A145" s="45" t="s">
        <v>255</v>
      </c>
      <c r="B145" s="44" t="s">
        <v>1184</v>
      </c>
      <c r="C145" s="34">
        <v>31688447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5"/>
      <c r="J145" s="22">
        <f t="shared" si="2"/>
        <v>31688447</v>
      </c>
    </row>
    <row r="146" spans="1:10" ht="25.5" x14ac:dyDescent="0.2">
      <c r="A146" s="45" t="s">
        <v>257</v>
      </c>
      <c r="B146" s="44" t="s">
        <v>619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5"/>
      <c r="J146" s="22">
        <f t="shared" si="2"/>
        <v>0</v>
      </c>
    </row>
    <row r="147" spans="1:10" ht="25.5" x14ac:dyDescent="0.2">
      <c r="A147" s="45" t="s">
        <v>259</v>
      </c>
      <c r="B147" s="44" t="s">
        <v>620</v>
      </c>
      <c r="C147" s="34">
        <v>31688447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5"/>
      <c r="J147" s="22">
        <f t="shared" si="2"/>
        <v>31688447</v>
      </c>
    </row>
    <row r="148" spans="1:10" x14ac:dyDescent="0.2">
      <c r="A148" s="45" t="s">
        <v>261</v>
      </c>
      <c r="B148" s="44" t="s">
        <v>621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5"/>
      <c r="J148" s="22">
        <f t="shared" si="2"/>
        <v>0</v>
      </c>
    </row>
    <row r="149" spans="1:10" x14ac:dyDescent="0.2">
      <c r="A149" s="45" t="s">
        <v>263</v>
      </c>
      <c r="B149" s="44" t="s">
        <v>622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5"/>
      <c r="J149" s="22">
        <f t="shared" si="2"/>
        <v>0</v>
      </c>
    </row>
    <row r="150" spans="1:10" ht="25.5" x14ac:dyDescent="0.2">
      <c r="A150" s="45" t="s">
        <v>265</v>
      </c>
      <c r="B150" s="44" t="s">
        <v>1185</v>
      </c>
      <c r="C150" s="34">
        <v>1598800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5"/>
      <c r="J150" s="22">
        <f t="shared" si="2"/>
        <v>1598800</v>
      </c>
    </row>
    <row r="151" spans="1:10" x14ac:dyDescent="0.2">
      <c r="A151" s="45" t="s">
        <v>267</v>
      </c>
      <c r="B151" s="44" t="s">
        <v>623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5"/>
      <c r="J151" s="22">
        <f t="shared" si="2"/>
        <v>0</v>
      </c>
    </row>
    <row r="152" spans="1:10" ht="38.25" x14ac:dyDescent="0.2">
      <c r="A152" s="45" t="s">
        <v>269</v>
      </c>
      <c r="B152" s="44" t="s">
        <v>624</v>
      </c>
      <c r="C152" s="34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5"/>
      <c r="J152" s="22">
        <f t="shared" si="2"/>
        <v>0</v>
      </c>
    </row>
    <row r="153" spans="1:10" x14ac:dyDescent="0.2">
      <c r="A153" s="45" t="s">
        <v>271</v>
      </c>
      <c r="B153" s="44" t="s">
        <v>625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5"/>
      <c r="J153" s="22">
        <f t="shared" si="2"/>
        <v>0</v>
      </c>
    </row>
    <row r="154" spans="1:10" x14ac:dyDescent="0.2">
      <c r="A154" s="45" t="s">
        <v>273</v>
      </c>
      <c r="B154" s="44" t="s">
        <v>626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5"/>
      <c r="J154" s="22">
        <f t="shared" si="2"/>
        <v>0</v>
      </c>
    </row>
    <row r="155" spans="1:10" x14ac:dyDescent="0.2">
      <c r="A155" s="45" t="s">
        <v>274</v>
      </c>
      <c r="B155" s="44" t="s">
        <v>627</v>
      </c>
      <c r="C155" s="34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5"/>
      <c r="J155" s="22">
        <f t="shared" si="2"/>
        <v>0</v>
      </c>
    </row>
    <row r="156" spans="1:10" x14ac:dyDescent="0.2">
      <c r="A156" s="45" t="s">
        <v>276</v>
      </c>
      <c r="B156" s="44" t="s">
        <v>628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5"/>
      <c r="J156" s="22">
        <f t="shared" si="2"/>
        <v>0</v>
      </c>
    </row>
    <row r="157" spans="1:10" ht="25.5" x14ac:dyDescent="0.2">
      <c r="A157" s="45" t="s">
        <v>278</v>
      </c>
      <c r="B157" s="44" t="s">
        <v>629</v>
      </c>
      <c r="C157" s="34">
        <v>1598800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5"/>
      <c r="J157" s="22">
        <f t="shared" si="2"/>
        <v>1598800</v>
      </c>
    </row>
    <row r="158" spans="1:10" x14ac:dyDescent="0.2">
      <c r="A158" s="45" t="s">
        <v>280</v>
      </c>
      <c r="B158" s="44" t="s">
        <v>630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5"/>
      <c r="J158" s="22">
        <f t="shared" si="2"/>
        <v>0</v>
      </c>
    </row>
    <row r="159" spans="1:10" x14ac:dyDescent="0.2">
      <c r="A159" s="45" t="s">
        <v>282</v>
      </c>
      <c r="B159" s="44" t="s">
        <v>631</v>
      </c>
      <c r="C159" s="34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5"/>
      <c r="J159" s="22">
        <f t="shared" si="2"/>
        <v>0</v>
      </c>
    </row>
    <row r="160" spans="1:10" x14ac:dyDescent="0.2">
      <c r="A160" s="45" t="s">
        <v>284</v>
      </c>
      <c r="B160" s="44" t="s">
        <v>632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5"/>
      <c r="J160" s="22">
        <f t="shared" si="2"/>
        <v>0</v>
      </c>
    </row>
    <row r="161" spans="1:10" x14ac:dyDescent="0.2">
      <c r="A161" s="45" t="s">
        <v>286</v>
      </c>
      <c r="B161" s="44" t="s">
        <v>633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5"/>
      <c r="J161" s="22">
        <f t="shared" si="2"/>
        <v>0</v>
      </c>
    </row>
    <row r="162" spans="1:10" x14ac:dyDescent="0.2">
      <c r="A162" s="45" t="s">
        <v>288</v>
      </c>
      <c r="B162" s="44" t="s">
        <v>634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5"/>
      <c r="J162" s="22">
        <f t="shared" si="2"/>
        <v>0</v>
      </c>
    </row>
    <row r="163" spans="1:10" ht="25.5" x14ac:dyDescent="0.2">
      <c r="A163" s="45" t="s">
        <v>290</v>
      </c>
      <c r="B163" s="44" t="s">
        <v>635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5"/>
      <c r="J163" s="22">
        <f t="shared" si="2"/>
        <v>0</v>
      </c>
    </row>
    <row r="164" spans="1:10" x14ac:dyDescent="0.2">
      <c r="A164" s="45" t="s">
        <v>292</v>
      </c>
      <c r="B164" s="44" t="s">
        <v>636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5"/>
      <c r="J164" s="22">
        <f t="shared" si="2"/>
        <v>0</v>
      </c>
    </row>
    <row r="165" spans="1:10" ht="63.75" x14ac:dyDescent="0.2">
      <c r="A165" s="45" t="s">
        <v>294</v>
      </c>
      <c r="B165" s="44" t="s">
        <v>637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5"/>
      <c r="J165" s="22">
        <f t="shared" si="2"/>
        <v>0</v>
      </c>
    </row>
    <row r="166" spans="1:10" ht="25.5" x14ac:dyDescent="0.2">
      <c r="A166" s="45" t="s">
        <v>295</v>
      </c>
      <c r="B166" s="44" t="s">
        <v>638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5"/>
      <c r="J166" s="22">
        <f t="shared" si="2"/>
        <v>0</v>
      </c>
    </row>
    <row r="167" spans="1:10" ht="25.5" x14ac:dyDescent="0.2">
      <c r="A167" s="45" t="s">
        <v>297</v>
      </c>
      <c r="B167" s="44" t="s">
        <v>1186</v>
      </c>
      <c r="C167" s="34">
        <v>269230127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5"/>
      <c r="J167" s="22">
        <f t="shared" si="2"/>
        <v>269230127</v>
      </c>
    </row>
    <row r="168" spans="1:10" ht="25.5" x14ac:dyDescent="0.2">
      <c r="A168" s="45" t="s">
        <v>298</v>
      </c>
      <c r="B168" s="44" t="s">
        <v>1187</v>
      </c>
      <c r="C168" s="34">
        <v>21278175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5"/>
      <c r="J168" s="22">
        <f t="shared" si="2"/>
        <v>21278175</v>
      </c>
    </row>
    <row r="169" spans="1:10" x14ac:dyDescent="0.2">
      <c r="A169" s="45" t="s">
        <v>300</v>
      </c>
      <c r="B169" s="44" t="s">
        <v>639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5"/>
      <c r="J169" s="22">
        <f t="shared" si="2"/>
        <v>0</v>
      </c>
    </row>
    <row r="170" spans="1:10" x14ac:dyDescent="0.2">
      <c r="A170" s="45" t="s">
        <v>302</v>
      </c>
      <c r="B170" s="44" t="s">
        <v>640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5"/>
      <c r="J170" s="22">
        <f t="shared" si="2"/>
        <v>0</v>
      </c>
    </row>
    <row r="171" spans="1:10" x14ac:dyDescent="0.2">
      <c r="A171" s="45" t="s">
        <v>304</v>
      </c>
      <c r="B171" s="44" t="s">
        <v>641</v>
      </c>
      <c r="C171" s="34">
        <v>7200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5"/>
      <c r="J171" s="22">
        <f t="shared" si="2"/>
        <v>7200</v>
      </c>
    </row>
    <row r="172" spans="1:10" x14ac:dyDescent="0.2">
      <c r="A172" s="45" t="s">
        <v>306</v>
      </c>
      <c r="B172" s="44" t="s">
        <v>642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5"/>
      <c r="J172" s="22">
        <f t="shared" si="2"/>
        <v>0</v>
      </c>
    </row>
    <row r="173" spans="1:10" x14ac:dyDescent="0.2">
      <c r="A173" s="45" t="s">
        <v>308</v>
      </c>
      <c r="B173" s="44" t="s">
        <v>643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5"/>
      <c r="J173" s="22">
        <f t="shared" si="2"/>
        <v>0</v>
      </c>
    </row>
    <row r="174" spans="1:10" ht="51" x14ac:dyDescent="0.2">
      <c r="A174" s="45" t="s">
        <v>310</v>
      </c>
      <c r="B174" s="44" t="s">
        <v>644</v>
      </c>
      <c r="C174" s="34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5"/>
      <c r="J174" s="22">
        <f t="shared" si="2"/>
        <v>0</v>
      </c>
    </row>
    <row r="175" spans="1:10" x14ac:dyDescent="0.2">
      <c r="A175" s="45" t="s">
        <v>311</v>
      </c>
      <c r="B175" s="44" t="s">
        <v>645</v>
      </c>
      <c r="C175" s="34">
        <v>0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5"/>
      <c r="J175" s="22">
        <f t="shared" si="2"/>
        <v>0</v>
      </c>
    </row>
    <row r="176" spans="1:10" x14ac:dyDescent="0.2">
      <c r="A176" s="45" t="s">
        <v>313</v>
      </c>
      <c r="B176" s="44" t="s">
        <v>646</v>
      </c>
      <c r="C176" s="34">
        <v>0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5"/>
      <c r="J176" s="22">
        <f t="shared" si="2"/>
        <v>0</v>
      </c>
    </row>
    <row r="177" spans="1:10" x14ac:dyDescent="0.2">
      <c r="A177" s="45" t="s">
        <v>315</v>
      </c>
      <c r="B177" s="44" t="s">
        <v>647</v>
      </c>
      <c r="C177" s="34">
        <v>45000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5"/>
      <c r="J177" s="22">
        <f t="shared" si="2"/>
        <v>45000</v>
      </c>
    </row>
    <row r="178" spans="1:10" x14ac:dyDescent="0.2">
      <c r="A178" s="45" t="s">
        <v>317</v>
      </c>
      <c r="B178" s="44" t="s">
        <v>648</v>
      </c>
      <c r="C178" s="34">
        <v>1195000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5"/>
      <c r="J178" s="22">
        <f t="shared" si="2"/>
        <v>1195000</v>
      </c>
    </row>
    <row r="179" spans="1:10" ht="51" x14ac:dyDescent="0.2">
      <c r="A179" s="45" t="s">
        <v>319</v>
      </c>
      <c r="B179" s="44" t="s">
        <v>649</v>
      </c>
      <c r="C179" s="34">
        <v>331500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5"/>
      <c r="J179" s="22">
        <f t="shared" si="2"/>
        <v>331500</v>
      </c>
    </row>
    <row r="180" spans="1:10" x14ac:dyDescent="0.2">
      <c r="A180" s="45" t="s">
        <v>321</v>
      </c>
      <c r="B180" s="44" t="s">
        <v>650</v>
      </c>
      <c r="C180" s="34">
        <v>501000</v>
      </c>
      <c r="D180" s="34">
        <v>0</v>
      </c>
      <c r="E180" s="34">
        <v>0</v>
      </c>
      <c r="F180" s="34">
        <v>0</v>
      </c>
      <c r="G180" s="34">
        <v>0</v>
      </c>
      <c r="H180" s="34">
        <v>0</v>
      </c>
      <c r="I180" s="35"/>
      <c r="J180" s="22">
        <f t="shared" si="2"/>
        <v>501000</v>
      </c>
    </row>
    <row r="181" spans="1:10" x14ac:dyDescent="0.2">
      <c r="A181" s="45" t="s">
        <v>323</v>
      </c>
      <c r="B181" s="44" t="s">
        <v>651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5"/>
      <c r="J181" s="22">
        <f t="shared" si="2"/>
        <v>0</v>
      </c>
    </row>
    <row r="182" spans="1:10" x14ac:dyDescent="0.2">
      <c r="A182" s="45" t="s">
        <v>325</v>
      </c>
      <c r="B182" s="44" t="s">
        <v>652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5"/>
      <c r="J182" s="22">
        <f t="shared" si="2"/>
        <v>0</v>
      </c>
    </row>
    <row r="183" spans="1:10" x14ac:dyDescent="0.2">
      <c r="A183" s="45" t="s">
        <v>326</v>
      </c>
      <c r="B183" s="44" t="s">
        <v>653</v>
      </c>
      <c r="C183" s="34">
        <v>1935064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5"/>
      <c r="J183" s="22">
        <f t="shared" si="2"/>
        <v>1935064</v>
      </c>
    </row>
    <row r="184" spans="1:10" ht="25.5" x14ac:dyDescent="0.2">
      <c r="A184" s="45" t="s">
        <v>328</v>
      </c>
      <c r="B184" s="44" t="s">
        <v>1144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4">
        <v>0</v>
      </c>
      <c r="I184" s="35"/>
      <c r="J184" s="22">
        <f t="shared" si="2"/>
        <v>0</v>
      </c>
    </row>
    <row r="185" spans="1:10" x14ac:dyDescent="0.2">
      <c r="A185" s="45" t="s">
        <v>330</v>
      </c>
      <c r="B185" s="44" t="s">
        <v>1145</v>
      </c>
      <c r="C185" s="34">
        <v>0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5"/>
      <c r="J185" s="22">
        <f t="shared" si="2"/>
        <v>0</v>
      </c>
    </row>
    <row r="186" spans="1:10" x14ac:dyDescent="0.2">
      <c r="A186" s="45" t="s">
        <v>332</v>
      </c>
      <c r="B186" s="44" t="s">
        <v>1188</v>
      </c>
      <c r="C186" s="34">
        <v>0</v>
      </c>
      <c r="D186" s="34">
        <v>0</v>
      </c>
      <c r="E186" s="34">
        <v>0</v>
      </c>
      <c r="F186" s="34">
        <v>0</v>
      </c>
      <c r="G186" s="34">
        <v>0</v>
      </c>
      <c r="H186" s="34">
        <v>0</v>
      </c>
      <c r="I186" s="35"/>
      <c r="J186" s="22">
        <f t="shared" si="2"/>
        <v>0</v>
      </c>
    </row>
    <row r="187" spans="1:10" ht="25.5" x14ac:dyDescent="0.2">
      <c r="A187" s="47" t="s">
        <v>334</v>
      </c>
      <c r="B187" s="48" t="s">
        <v>1189</v>
      </c>
      <c r="C187" s="30">
        <v>580499479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5"/>
      <c r="J187" s="23">
        <f t="shared" si="2"/>
        <v>580499479</v>
      </c>
    </row>
    <row r="188" spans="1:10" x14ac:dyDescent="0.2">
      <c r="A188" s="45" t="s">
        <v>336</v>
      </c>
      <c r="B188" s="44" t="s">
        <v>654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4">
        <v>0</v>
      </c>
      <c r="I188" s="35"/>
      <c r="J188" s="22">
        <f t="shared" si="2"/>
        <v>0</v>
      </c>
    </row>
    <row r="189" spans="1:10" x14ac:dyDescent="0.2">
      <c r="A189" s="45" t="s">
        <v>338</v>
      </c>
      <c r="B189" s="44" t="s">
        <v>1190</v>
      </c>
      <c r="C189" s="34">
        <v>22910873</v>
      </c>
      <c r="D189" s="34">
        <v>1407065</v>
      </c>
      <c r="E189" s="34">
        <v>655511</v>
      </c>
      <c r="F189" s="34">
        <v>0</v>
      </c>
      <c r="G189" s="34">
        <v>4393262</v>
      </c>
      <c r="H189" s="34">
        <v>1573315</v>
      </c>
      <c r="I189" s="35"/>
      <c r="J189" s="31">
        <f t="shared" si="2"/>
        <v>30940026</v>
      </c>
    </row>
    <row r="190" spans="1:10" ht="25.5" x14ac:dyDescent="0.2">
      <c r="A190" s="45" t="s">
        <v>339</v>
      </c>
      <c r="B190" s="44" t="s">
        <v>655</v>
      </c>
      <c r="C190" s="34">
        <v>295000</v>
      </c>
      <c r="D190" s="34">
        <v>0</v>
      </c>
      <c r="E190" s="34">
        <v>627164</v>
      </c>
      <c r="F190" s="34">
        <v>0</v>
      </c>
      <c r="G190" s="34">
        <v>354800</v>
      </c>
      <c r="H190" s="34">
        <v>539842</v>
      </c>
      <c r="I190" s="35"/>
      <c r="J190" s="22">
        <f t="shared" si="2"/>
        <v>1816806</v>
      </c>
    </row>
    <row r="191" spans="1:10" ht="25.5" x14ac:dyDescent="0.2">
      <c r="A191" s="45" t="s">
        <v>341</v>
      </c>
      <c r="B191" s="44" t="s">
        <v>656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4">
        <v>0</v>
      </c>
      <c r="I191" s="35"/>
      <c r="J191" s="22">
        <f t="shared" si="2"/>
        <v>0</v>
      </c>
    </row>
    <row r="192" spans="1:10" ht="25.5" x14ac:dyDescent="0.2">
      <c r="A192" s="45" t="s">
        <v>343</v>
      </c>
      <c r="B192" s="44" t="s">
        <v>1191</v>
      </c>
      <c r="C192" s="34">
        <v>6978305</v>
      </c>
      <c r="D192" s="34">
        <v>2217811</v>
      </c>
      <c r="E192" s="34">
        <v>0</v>
      </c>
      <c r="F192" s="34">
        <v>144582</v>
      </c>
      <c r="G192" s="34">
        <v>0</v>
      </c>
      <c r="H192" s="34">
        <v>0</v>
      </c>
      <c r="I192" s="35"/>
      <c r="J192" s="22">
        <f t="shared" si="2"/>
        <v>9340698</v>
      </c>
    </row>
    <row r="193" spans="1:10" x14ac:dyDescent="0.2">
      <c r="A193" s="45" t="s">
        <v>345</v>
      </c>
      <c r="B193" s="44" t="s">
        <v>657</v>
      </c>
      <c r="C193" s="34">
        <v>767431</v>
      </c>
      <c r="D193" s="34">
        <v>753641</v>
      </c>
      <c r="E193" s="34">
        <v>0</v>
      </c>
      <c r="F193" s="34">
        <v>0</v>
      </c>
      <c r="G193" s="34">
        <v>0</v>
      </c>
      <c r="H193" s="34">
        <v>0</v>
      </c>
      <c r="I193" s="35"/>
      <c r="J193" s="22">
        <f t="shared" si="2"/>
        <v>1521072</v>
      </c>
    </row>
    <row r="194" spans="1:10" x14ac:dyDescent="0.2">
      <c r="A194" s="45" t="s">
        <v>347</v>
      </c>
      <c r="B194" s="44" t="s">
        <v>1192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5"/>
      <c r="J194" s="22">
        <f t="shared" si="2"/>
        <v>0</v>
      </c>
    </row>
    <row r="195" spans="1:10" ht="25.5" x14ac:dyDescent="0.2">
      <c r="A195" s="45" t="s">
        <v>348</v>
      </c>
      <c r="B195" s="44" t="s">
        <v>658</v>
      </c>
      <c r="C195" s="34">
        <v>0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5"/>
      <c r="J195" s="22">
        <f t="shared" si="2"/>
        <v>0</v>
      </c>
    </row>
    <row r="196" spans="1:10" ht="25.5" x14ac:dyDescent="0.2">
      <c r="A196" s="45" t="s">
        <v>350</v>
      </c>
      <c r="B196" s="44" t="s">
        <v>659</v>
      </c>
      <c r="C196" s="34">
        <v>0</v>
      </c>
      <c r="D196" s="34">
        <v>0</v>
      </c>
      <c r="E196" s="34">
        <v>0</v>
      </c>
      <c r="F196" s="34">
        <v>0</v>
      </c>
      <c r="G196" s="34">
        <v>0</v>
      </c>
      <c r="H196" s="34">
        <v>0</v>
      </c>
      <c r="I196" s="35"/>
      <c r="J196" s="22">
        <f t="shared" si="2"/>
        <v>0</v>
      </c>
    </row>
    <row r="197" spans="1:10" ht="25.5" x14ac:dyDescent="0.2">
      <c r="A197" s="45" t="s">
        <v>351</v>
      </c>
      <c r="B197" s="44" t="s">
        <v>660</v>
      </c>
      <c r="C197" s="34">
        <v>0</v>
      </c>
      <c r="D197" s="34">
        <v>0</v>
      </c>
      <c r="E197" s="34">
        <v>0</v>
      </c>
      <c r="F197" s="34">
        <v>0</v>
      </c>
      <c r="G197" s="34">
        <v>0</v>
      </c>
      <c r="H197" s="34">
        <v>0</v>
      </c>
      <c r="I197" s="35"/>
      <c r="J197" s="22">
        <f t="shared" ref="J197:J260" si="3">+C197+D197+E197+F197+G197+H197</f>
        <v>0</v>
      </c>
    </row>
    <row r="198" spans="1:10" ht="25.5" x14ac:dyDescent="0.2">
      <c r="A198" s="45" t="s">
        <v>353</v>
      </c>
      <c r="B198" s="44" t="s">
        <v>661</v>
      </c>
      <c r="C198" s="34">
        <v>0</v>
      </c>
      <c r="D198" s="34">
        <v>0</v>
      </c>
      <c r="E198" s="34">
        <v>0</v>
      </c>
      <c r="F198" s="34">
        <v>0</v>
      </c>
      <c r="G198" s="34">
        <v>0</v>
      </c>
      <c r="H198" s="34">
        <v>0</v>
      </c>
      <c r="I198" s="35"/>
      <c r="J198" s="22">
        <f t="shared" si="3"/>
        <v>0</v>
      </c>
    </row>
    <row r="199" spans="1:10" ht="25.5" x14ac:dyDescent="0.2">
      <c r="A199" s="45" t="s">
        <v>355</v>
      </c>
      <c r="B199" s="44" t="s">
        <v>662</v>
      </c>
      <c r="C199" s="34">
        <v>0</v>
      </c>
      <c r="D199" s="34">
        <v>0</v>
      </c>
      <c r="E199" s="34">
        <v>0</v>
      </c>
      <c r="F199" s="34">
        <v>0</v>
      </c>
      <c r="G199" s="34">
        <v>0</v>
      </c>
      <c r="H199" s="34">
        <v>0</v>
      </c>
      <c r="I199" s="35"/>
      <c r="J199" s="22">
        <f t="shared" si="3"/>
        <v>0</v>
      </c>
    </row>
    <row r="200" spans="1:10" ht="25.5" x14ac:dyDescent="0.2">
      <c r="A200" s="45" t="s">
        <v>357</v>
      </c>
      <c r="B200" s="44" t="s">
        <v>663</v>
      </c>
      <c r="C200" s="34">
        <v>0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5"/>
      <c r="J200" s="22">
        <f t="shared" si="3"/>
        <v>0</v>
      </c>
    </row>
    <row r="201" spans="1:10" x14ac:dyDescent="0.2">
      <c r="A201" s="45" t="s">
        <v>359</v>
      </c>
      <c r="B201" s="44" t="s">
        <v>664</v>
      </c>
      <c r="C201" s="34">
        <v>26783547</v>
      </c>
      <c r="D201" s="34">
        <v>0</v>
      </c>
      <c r="E201" s="34">
        <v>11635626</v>
      </c>
      <c r="F201" s="34">
        <v>2208607</v>
      </c>
      <c r="G201" s="34">
        <v>0</v>
      </c>
      <c r="H201" s="34">
        <v>0</v>
      </c>
      <c r="I201" s="35"/>
      <c r="J201" s="22">
        <f t="shared" si="3"/>
        <v>40627780</v>
      </c>
    </row>
    <row r="202" spans="1:10" x14ac:dyDescent="0.2">
      <c r="A202" s="45" t="s">
        <v>361</v>
      </c>
      <c r="B202" s="44" t="s">
        <v>665</v>
      </c>
      <c r="C202" s="34">
        <v>17652981</v>
      </c>
      <c r="D202" s="34">
        <v>522206</v>
      </c>
      <c r="E202" s="34">
        <v>3318623</v>
      </c>
      <c r="F202" s="34">
        <v>635356</v>
      </c>
      <c r="G202" s="34">
        <v>456269</v>
      </c>
      <c r="H202" s="34">
        <v>424790</v>
      </c>
      <c r="I202" s="35"/>
      <c r="J202" s="22">
        <f t="shared" si="3"/>
        <v>23010225</v>
      </c>
    </row>
    <row r="203" spans="1:10" x14ac:dyDescent="0.2">
      <c r="A203" s="45" t="s">
        <v>363</v>
      </c>
      <c r="B203" s="44" t="s">
        <v>666</v>
      </c>
      <c r="C203" s="34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5"/>
      <c r="J203" s="22">
        <f t="shared" si="3"/>
        <v>0</v>
      </c>
    </row>
    <row r="204" spans="1:10" ht="25.5" x14ac:dyDescent="0.2">
      <c r="A204" s="45" t="s">
        <v>364</v>
      </c>
      <c r="B204" s="44" t="s">
        <v>1193</v>
      </c>
      <c r="C204" s="34">
        <v>0</v>
      </c>
      <c r="D204" s="34">
        <v>0</v>
      </c>
      <c r="E204" s="34">
        <v>0</v>
      </c>
      <c r="F204" s="34">
        <v>0</v>
      </c>
      <c r="G204" s="34">
        <v>0</v>
      </c>
      <c r="H204" s="34">
        <v>0</v>
      </c>
      <c r="I204" s="35"/>
      <c r="J204" s="22">
        <f t="shared" si="3"/>
        <v>0</v>
      </c>
    </row>
    <row r="205" spans="1:10" x14ac:dyDescent="0.2">
      <c r="A205" s="45" t="s">
        <v>366</v>
      </c>
      <c r="B205" s="44" t="s">
        <v>667</v>
      </c>
      <c r="C205" s="34">
        <v>0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5"/>
      <c r="J205" s="22">
        <f t="shared" si="3"/>
        <v>0</v>
      </c>
    </row>
    <row r="206" spans="1:10" ht="25.5" x14ac:dyDescent="0.2">
      <c r="A206" s="45" t="s">
        <v>368</v>
      </c>
      <c r="B206" s="44" t="s">
        <v>668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5"/>
      <c r="J206" s="22">
        <f t="shared" si="3"/>
        <v>0</v>
      </c>
    </row>
    <row r="207" spans="1:10" ht="25.5" x14ac:dyDescent="0.2">
      <c r="A207" s="45" t="s">
        <v>370</v>
      </c>
      <c r="B207" s="44" t="s">
        <v>1194</v>
      </c>
      <c r="C207" s="34">
        <v>0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5"/>
      <c r="J207" s="22">
        <f t="shared" si="3"/>
        <v>0</v>
      </c>
    </row>
    <row r="208" spans="1:10" x14ac:dyDescent="0.2">
      <c r="A208" s="45" t="s">
        <v>372</v>
      </c>
      <c r="B208" s="44" t="s">
        <v>669</v>
      </c>
      <c r="C208" s="34">
        <v>0</v>
      </c>
      <c r="D208" s="34">
        <v>0</v>
      </c>
      <c r="E208" s="34">
        <v>0</v>
      </c>
      <c r="F208" s="34">
        <v>0</v>
      </c>
      <c r="G208" s="34">
        <v>0</v>
      </c>
      <c r="H208" s="34">
        <v>0</v>
      </c>
      <c r="I208" s="35"/>
      <c r="J208" s="22">
        <f t="shared" si="3"/>
        <v>0</v>
      </c>
    </row>
    <row r="209" spans="1:10" ht="25.5" x14ac:dyDescent="0.2">
      <c r="A209" s="45" t="s">
        <v>373</v>
      </c>
      <c r="B209" s="44" t="s">
        <v>670</v>
      </c>
      <c r="C209" s="34">
        <v>0</v>
      </c>
      <c r="D209" s="34">
        <v>0</v>
      </c>
      <c r="E209" s="34">
        <v>0</v>
      </c>
      <c r="F209" s="34">
        <v>0</v>
      </c>
      <c r="G209" s="34">
        <v>0</v>
      </c>
      <c r="H209" s="34">
        <v>0</v>
      </c>
      <c r="I209" s="35"/>
      <c r="J209" s="22">
        <f t="shared" si="3"/>
        <v>0</v>
      </c>
    </row>
    <row r="210" spans="1:10" ht="25.5" x14ac:dyDescent="0.2">
      <c r="A210" s="45" t="s">
        <v>375</v>
      </c>
      <c r="B210" s="44" t="s">
        <v>1195</v>
      </c>
      <c r="C210" s="34">
        <v>0</v>
      </c>
      <c r="D210" s="34">
        <v>0</v>
      </c>
      <c r="E210" s="34">
        <v>0</v>
      </c>
      <c r="F210" s="34">
        <v>0</v>
      </c>
      <c r="G210" s="34">
        <v>0</v>
      </c>
      <c r="H210" s="34">
        <v>0</v>
      </c>
      <c r="I210" s="35"/>
      <c r="J210" s="22">
        <f t="shared" si="3"/>
        <v>0</v>
      </c>
    </row>
    <row r="211" spans="1:10" ht="25.5" x14ac:dyDescent="0.2">
      <c r="A211" s="45" t="s">
        <v>376</v>
      </c>
      <c r="B211" s="44" t="s">
        <v>671</v>
      </c>
      <c r="C211" s="34">
        <v>0</v>
      </c>
      <c r="D211" s="34">
        <v>0</v>
      </c>
      <c r="E211" s="34">
        <v>0</v>
      </c>
      <c r="F211" s="34">
        <v>0</v>
      </c>
      <c r="G211" s="34">
        <v>0</v>
      </c>
      <c r="H211" s="34">
        <v>0</v>
      </c>
      <c r="I211" s="35"/>
      <c r="J211" s="22">
        <f t="shared" si="3"/>
        <v>0</v>
      </c>
    </row>
    <row r="212" spans="1:10" ht="25.5" x14ac:dyDescent="0.2">
      <c r="A212" s="45" t="s">
        <v>378</v>
      </c>
      <c r="B212" s="44" t="s">
        <v>1196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5"/>
      <c r="J212" s="22">
        <f t="shared" si="3"/>
        <v>0</v>
      </c>
    </row>
    <row r="213" spans="1:10" ht="25.5" x14ac:dyDescent="0.2">
      <c r="A213" s="45" t="s">
        <v>380</v>
      </c>
      <c r="B213" s="44" t="s">
        <v>672</v>
      </c>
      <c r="C213" s="34">
        <v>0</v>
      </c>
      <c r="D213" s="34">
        <v>0</v>
      </c>
      <c r="E213" s="34">
        <v>0</v>
      </c>
      <c r="F213" s="34">
        <v>0</v>
      </c>
      <c r="G213" s="34">
        <v>0</v>
      </c>
      <c r="H213" s="34">
        <v>0</v>
      </c>
      <c r="I213" s="35"/>
      <c r="J213" s="22">
        <f t="shared" si="3"/>
        <v>0</v>
      </c>
    </row>
    <row r="214" spans="1:10" ht="25.5" x14ac:dyDescent="0.2">
      <c r="A214" s="45" t="s">
        <v>382</v>
      </c>
      <c r="B214" s="44" t="s">
        <v>673</v>
      </c>
      <c r="C214" s="34">
        <v>0</v>
      </c>
      <c r="D214" s="34">
        <v>0</v>
      </c>
      <c r="E214" s="34">
        <v>0</v>
      </c>
      <c r="F214" s="34">
        <v>0</v>
      </c>
      <c r="G214" s="34">
        <v>0</v>
      </c>
      <c r="H214" s="34">
        <v>0</v>
      </c>
      <c r="I214" s="35"/>
      <c r="J214" s="22">
        <f t="shared" si="3"/>
        <v>0</v>
      </c>
    </row>
    <row r="215" spans="1:10" x14ac:dyDescent="0.2">
      <c r="A215" s="45" t="s">
        <v>384</v>
      </c>
      <c r="B215" s="44" t="s">
        <v>674</v>
      </c>
      <c r="C215" s="34">
        <v>0</v>
      </c>
      <c r="D215" s="34">
        <v>0</v>
      </c>
      <c r="E215" s="34">
        <v>0</v>
      </c>
      <c r="F215" s="34">
        <v>0</v>
      </c>
      <c r="G215" s="34">
        <v>0</v>
      </c>
      <c r="H215" s="34">
        <v>0</v>
      </c>
      <c r="I215" s="35"/>
      <c r="J215" s="22">
        <f t="shared" si="3"/>
        <v>0</v>
      </c>
    </row>
    <row r="216" spans="1:10" ht="25.5" x14ac:dyDescent="0.2">
      <c r="A216" s="45" t="s">
        <v>386</v>
      </c>
      <c r="B216" s="44" t="s">
        <v>675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5"/>
      <c r="J216" s="22">
        <f t="shared" si="3"/>
        <v>0</v>
      </c>
    </row>
    <row r="217" spans="1:10" ht="25.5" x14ac:dyDescent="0.2">
      <c r="A217" s="45" t="s">
        <v>388</v>
      </c>
      <c r="B217" s="44" t="s">
        <v>676</v>
      </c>
      <c r="C217" s="34">
        <v>0</v>
      </c>
      <c r="D217" s="34">
        <v>0</v>
      </c>
      <c r="E217" s="34">
        <v>0</v>
      </c>
      <c r="F217" s="34">
        <v>0</v>
      </c>
      <c r="G217" s="34">
        <v>0</v>
      </c>
      <c r="H217" s="34">
        <v>0</v>
      </c>
      <c r="I217" s="35"/>
      <c r="J217" s="22">
        <f t="shared" si="3"/>
        <v>0</v>
      </c>
    </row>
    <row r="218" spans="1:10" ht="25.5" x14ac:dyDescent="0.2">
      <c r="A218" s="45" t="s">
        <v>390</v>
      </c>
      <c r="B218" s="44" t="s">
        <v>1197</v>
      </c>
      <c r="C218" s="34">
        <v>0</v>
      </c>
      <c r="D218" s="34">
        <v>0</v>
      </c>
      <c r="E218" s="34">
        <v>0</v>
      </c>
      <c r="F218" s="34">
        <v>0</v>
      </c>
      <c r="G218" s="34">
        <v>0</v>
      </c>
      <c r="H218" s="34">
        <v>0</v>
      </c>
      <c r="I218" s="35"/>
      <c r="J218" s="22">
        <f t="shared" si="3"/>
        <v>0</v>
      </c>
    </row>
    <row r="219" spans="1:10" x14ac:dyDescent="0.2">
      <c r="A219" s="45" t="s">
        <v>392</v>
      </c>
      <c r="B219" s="44" t="s">
        <v>677</v>
      </c>
      <c r="C219" s="34">
        <v>86360</v>
      </c>
      <c r="D219" s="34">
        <v>0</v>
      </c>
      <c r="E219" s="34">
        <v>0</v>
      </c>
      <c r="F219" s="34">
        <v>0</v>
      </c>
      <c r="G219" s="34">
        <v>0</v>
      </c>
      <c r="H219" s="34">
        <v>0</v>
      </c>
      <c r="I219" s="35"/>
      <c r="J219" s="22">
        <f t="shared" si="3"/>
        <v>86360</v>
      </c>
    </row>
    <row r="220" spans="1:10" ht="25.5" x14ac:dyDescent="0.2">
      <c r="A220" s="45" t="s">
        <v>394</v>
      </c>
      <c r="B220" s="44" t="s">
        <v>1198</v>
      </c>
      <c r="C220" s="34">
        <v>3861064</v>
      </c>
      <c r="D220" s="34">
        <v>4395222</v>
      </c>
      <c r="E220" s="34">
        <v>8853122</v>
      </c>
      <c r="F220" s="34">
        <v>0</v>
      </c>
      <c r="G220" s="34">
        <v>773142</v>
      </c>
      <c r="H220" s="34">
        <v>20502</v>
      </c>
      <c r="I220" s="35"/>
      <c r="J220" s="22">
        <f t="shared" si="3"/>
        <v>17903052</v>
      </c>
    </row>
    <row r="221" spans="1:10" ht="76.5" x14ac:dyDescent="0.2">
      <c r="A221" s="45" t="s">
        <v>396</v>
      </c>
      <c r="B221" s="44" t="s">
        <v>678</v>
      </c>
      <c r="C221" s="34">
        <v>0</v>
      </c>
      <c r="D221" s="34">
        <v>0</v>
      </c>
      <c r="E221" s="34">
        <v>0</v>
      </c>
      <c r="F221" s="34">
        <v>0</v>
      </c>
      <c r="G221" s="34">
        <v>0</v>
      </c>
      <c r="H221" s="34">
        <v>0</v>
      </c>
      <c r="I221" s="35"/>
      <c r="J221" s="22">
        <f t="shared" si="3"/>
        <v>0</v>
      </c>
    </row>
    <row r="222" spans="1:10" x14ac:dyDescent="0.2">
      <c r="A222" s="45" t="s">
        <v>397</v>
      </c>
      <c r="B222" s="44" t="s">
        <v>679</v>
      </c>
      <c r="C222" s="34">
        <v>3197683</v>
      </c>
      <c r="D222" s="34">
        <v>3950009</v>
      </c>
      <c r="E222" s="34">
        <v>8615590</v>
      </c>
      <c r="F222" s="34">
        <v>0</v>
      </c>
      <c r="G222" s="34">
        <v>773141</v>
      </c>
      <c r="H222" s="34">
        <v>0</v>
      </c>
      <c r="I222" s="35"/>
      <c r="J222" s="22">
        <f t="shared" si="3"/>
        <v>16536423</v>
      </c>
    </row>
    <row r="223" spans="1:10" ht="38.25" x14ac:dyDescent="0.2">
      <c r="A223" s="47" t="s">
        <v>399</v>
      </c>
      <c r="B223" s="48" t="s">
        <v>1199</v>
      </c>
      <c r="C223" s="30">
        <v>78273130</v>
      </c>
      <c r="D223" s="30">
        <v>8542304</v>
      </c>
      <c r="E223" s="30">
        <v>24462882</v>
      </c>
      <c r="F223" s="30">
        <v>2988545</v>
      </c>
      <c r="G223" s="30">
        <v>5622673</v>
      </c>
      <c r="H223" s="30">
        <v>2018607</v>
      </c>
      <c r="I223" s="35"/>
      <c r="J223" s="23">
        <f t="shared" si="3"/>
        <v>121908141</v>
      </c>
    </row>
    <row r="224" spans="1:10" x14ac:dyDescent="0.2">
      <c r="A224" s="45" t="s">
        <v>401</v>
      </c>
      <c r="B224" s="44" t="s">
        <v>1200</v>
      </c>
      <c r="C224" s="34">
        <v>0</v>
      </c>
      <c r="D224" s="34">
        <v>0</v>
      </c>
      <c r="E224" s="34">
        <v>0</v>
      </c>
      <c r="F224" s="34">
        <v>0</v>
      </c>
      <c r="G224" s="34">
        <v>0</v>
      </c>
      <c r="H224" s="34">
        <v>0</v>
      </c>
      <c r="I224" s="35"/>
      <c r="J224" s="22">
        <f t="shared" si="3"/>
        <v>0</v>
      </c>
    </row>
    <row r="225" spans="1:10" ht="25.5" x14ac:dyDescent="0.2">
      <c r="A225" s="45" t="s">
        <v>403</v>
      </c>
      <c r="B225" s="44" t="s">
        <v>680</v>
      </c>
      <c r="C225" s="34">
        <v>0</v>
      </c>
      <c r="D225" s="34">
        <v>0</v>
      </c>
      <c r="E225" s="34">
        <v>0</v>
      </c>
      <c r="F225" s="34">
        <v>0</v>
      </c>
      <c r="G225" s="34">
        <v>0</v>
      </c>
      <c r="H225" s="34">
        <v>0</v>
      </c>
      <c r="I225" s="35"/>
      <c r="J225" s="23">
        <f t="shared" si="3"/>
        <v>0</v>
      </c>
    </row>
    <row r="226" spans="1:10" x14ac:dyDescent="0.2">
      <c r="A226" s="45" t="s">
        <v>405</v>
      </c>
      <c r="B226" s="44" t="s">
        <v>1201</v>
      </c>
      <c r="C226" s="34">
        <v>11850394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5"/>
      <c r="J226" s="22">
        <f t="shared" si="3"/>
        <v>11850394</v>
      </c>
    </row>
    <row r="227" spans="1:10" x14ac:dyDescent="0.2">
      <c r="A227" s="45" t="s">
        <v>407</v>
      </c>
      <c r="B227" s="44" t="s">
        <v>681</v>
      </c>
      <c r="C227" s="34">
        <v>0</v>
      </c>
      <c r="D227" s="34">
        <v>0</v>
      </c>
      <c r="E227" s="34">
        <v>0</v>
      </c>
      <c r="F227" s="34">
        <v>0</v>
      </c>
      <c r="G227" s="34">
        <v>0</v>
      </c>
      <c r="H227" s="34">
        <v>0</v>
      </c>
      <c r="I227" s="35"/>
      <c r="J227" s="22">
        <f t="shared" si="3"/>
        <v>0</v>
      </c>
    </row>
    <row r="228" spans="1:10" x14ac:dyDescent="0.2">
      <c r="A228" s="45" t="s">
        <v>409</v>
      </c>
      <c r="B228" s="44" t="s">
        <v>682</v>
      </c>
      <c r="C228" s="34">
        <v>0</v>
      </c>
      <c r="D228" s="34">
        <v>0</v>
      </c>
      <c r="E228" s="34">
        <v>0</v>
      </c>
      <c r="F228" s="34">
        <v>0</v>
      </c>
      <c r="G228" s="34">
        <v>0</v>
      </c>
      <c r="H228" s="34">
        <v>0</v>
      </c>
      <c r="I228" s="35"/>
      <c r="J228" s="22">
        <f t="shared" si="3"/>
        <v>0</v>
      </c>
    </row>
    <row r="229" spans="1:10" x14ac:dyDescent="0.2">
      <c r="A229" s="45" t="s">
        <v>411</v>
      </c>
      <c r="B229" s="44" t="s">
        <v>1202</v>
      </c>
      <c r="C229" s="34">
        <v>0</v>
      </c>
      <c r="D229" s="34">
        <v>0</v>
      </c>
      <c r="E229" s="34">
        <v>0</v>
      </c>
      <c r="F229" s="34">
        <v>0</v>
      </c>
      <c r="G229" s="34">
        <v>0</v>
      </c>
      <c r="H229" s="34">
        <v>0</v>
      </c>
      <c r="I229" s="35"/>
      <c r="J229" s="22">
        <f t="shared" si="3"/>
        <v>0</v>
      </c>
    </row>
    <row r="230" spans="1:10" x14ac:dyDescent="0.2">
      <c r="A230" s="45" t="s">
        <v>413</v>
      </c>
      <c r="B230" s="44" t="s">
        <v>683</v>
      </c>
      <c r="C230" s="34">
        <v>0</v>
      </c>
      <c r="D230" s="34">
        <v>0</v>
      </c>
      <c r="E230" s="34">
        <v>0</v>
      </c>
      <c r="F230" s="34">
        <v>0</v>
      </c>
      <c r="G230" s="34">
        <v>0</v>
      </c>
      <c r="H230" s="34">
        <v>0</v>
      </c>
      <c r="I230" s="35"/>
      <c r="J230" s="22">
        <f t="shared" si="3"/>
        <v>0</v>
      </c>
    </row>
    <row r="231" spans="1:10" ht="25.5" x14ac:dyDescent="0.2">
      <c r="A231" s="45" t="s">
        <v>415</v>
      </c>
      <c r="B231" s="44" t="s">
        <v>684</v>
      </c>
      <c r="C231" s="34">
        <v>0</v>
      </c>
      <c r="D231" s="34">
        <v>0</v>
      </c>
      <c r="E231" s="34">
        <v>0</v>
      </c>
      <c r="F231" s="34">
        <v>0</v>
      </c>
      <c r="G231" s="34">
        <v>0</v>
      </c>
      <c r="H231" s="34">
        <v>0</v>
      </c>
      <c r="I231" s="35"/>
      <c r="J231" s="22">
        <f t="shared" si="3"/>
        <v>0</v>
      </c>
    </row>
    <row r="232" spans="1:10" ht="25.5" x14ac:dyDescent="0.2">
      <c r="A232" s="47" t="s">
        <v>417</v>
      </c>
      <c r="B232" s="48" t="s">
        <v>1203</v>
      </c>
      <c r="C232" s="30">
        <v>11850394</v>
      </c>
      <c r="D232" s="30">
        <v>0</v>
      </c>
      <c r="E232" s="30">
        <v>0</v>
      </c>
      <c r="F232" s="30">
        <v>0</v>
      </c>
      <c r="G232" s="30">
        <v>0</v>
      </c>
      <c r="H232" s="30">
        <v>0</v>
      </c>
      <c r="I232" s="35"/>
      <c r="J232" s="22">
        <f t="shared" si="3"/>
        <v>11850394</v>
      </c>
    </row>
    <row r="233" spans="1:10" ht="38.25" x14ac:dyDescent="0.2">
      <c r="A233" s="45" t="s">
        <v>418</v>
      </c>
      <c r="B233" s="44" t="s">
        <v>685</v>
      </c>
      <c r="C233" s="34">
        <v>0</v>
      </c>
      <c r="D233" s="34">
        <v>0</v>
      </c>
      <c r="E233" s="34">
        <v>0</v>
      </c>
      <c r="F233" s="34">
        <v>0</v>
      </c>
      <c r="G233" s="34">
        <v>0</v>
      </c>
      <c r="H233" s="34">
        <v>0</v>
      </c>
      <c r="I233" s="35"/>
      <c r="J233" s="22">
        <f t="shared" si="3"/>
        <v>0</v>
      </c>
    </row>
    <row r="234" spans="1:10" ht="38.25" x14ac:dyDescent="0.2">
      <c r="A234" s="45" t="s">
        <v>420</v>
      </c>
      <c r="B234" s="44" t="s">
        <v>686</v>
      </c>
      <c r="C234" s="34">
        <v>0</v>
      </c>
      <c r="D234" s="34">
        <v>0</v>
      </c>
      <c r="E234" s="34">
        <v>0</v>
      </c>
      <c r="F234" s="34">
        <v>0</v>
      </c>
      <c r="G234" s="34">
        <v>0</v>
      </c>
      <c r="H234" s="34">
        <v>0</v>
      </c>
      <c r="I234" s="35"/>
      <c r="J234" s="23">
        <f t="shared" si="3"/>
        <v>0</v>
      </c>
    </row>
    <row r="235" spans="1:10" ht="38.25" x14ac:dyDescent="0.2">
      <c r="A235" s="45" t="s">
        <v>422</v>
      </c>
      <c r="B235" s="44" t="s">
        <v>687</v>
      </c>
      <c r="C235" s="34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5"/>
      <c r="J235" s="22">
        <f t="shared" si="3"/>
        <v>0</v>
      </c>
    </row>
    <row r="236" spans="1:10" ht="38.25" x14ac:dyDescent="0.2">
      <c r="A236" s="45" t="s">
        <v>424</v>
      </c>
      <c r="B236" s="44" t="s">
        <v>1204</v>
      </c>
      <c r="C236" s="34">
        <v>0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5"/>
      <c r="J236" s="22">
        <f t="shared" si="3"/>
        <v>0</v>
      </c>
    </row>
    <row r="237" spans="1:10" x14ac:dyDescent="0.2">
      <c r="A237" s="45" t="s">
        <v>426</v>
      </c>
      <c r="B237" s="44" t="s">
        <v>688</v>
      </c>
      <c r="C237" s="34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5"/>
      <c r="J237" s="22">
        <f t="shared" si="3"/>
        <v>0</v>
      </c>
    </row>
    <row r="238" spans="1:10" x14ac:dyDescent="0.2">
      <c r="A238" s="45" t="s">
        <v>428</v>
      </c>
      <c r="B238" s="44" t="s">
        <v>689</v>
      </c>
      <c r="C238" s="34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5"/>
      <c r="J238" s="22">
        <f t="shared" si="3"/>
        <v>0</v>
      </c>
    </row>
    <row r="239" spans="1:10" x14ac:dyDescent="0.2">
      <c r="A239" s="45" t="s">
        <v>430</v>
      </c>
      <c r="B239" s="44" t="s">
        <v>690</v>
      </c>
      <c r="C239" s="34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5"/>
      <c r="J239" s="22">
        <f t="shared" si="3"/>
        <v>0</v>
      </c>
    </row>
    <row r="240" spans="1:10" x14ac:dyDescent="0.2">
      <c r="A240" s="45" t="s">
        <v>432</v>
      </c>
      <c r="B240" s="44" t="s">
        <v>691</v>
      </c>
      <c r="C240" s="34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5"/>
      <c r="J240" s="22">
        <f t="shared" si="3"/>
        <v>0</v>
      </c>
    </row>
    <row r="241" spans="1:10" x14ac:dyDescent="0.2">
      <c r="A241" s="45" t="s">
        <v>434</v>
      </c>
      <c r="B241" s="44" t="s">
        <v>692</v>
      </c>
      <c r="C241" s="34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5"/>
      <c r="J241" s="22">
        <f t="shared" si="3"/>
        <v>0</v>
      </c>
    </row>
    <row r="242" spans="1:10" ht="25.5" x14ac:dyDescent="0.2">
      <c r="A242" s="45" t="s">
        <v>436</v>
      </c>
      <c r="B242" s="44" t="s">
        <v>693</v>
      </c>
      <c r="C242" s="34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5"/>
      <c r="J242" s="22">
        <f t="shared" si="3"/>
        <v>0</v>
      </c>
    </row>
    <row r="243" spans="1:10" ht="25.5" x14ac:dyDescent="0.2">
      <c r="A243" s="45" t="s">
        <v>438</v>
      </c>
      <c r="B243" s="44" t="s">
        <v>694</v>
      </c>
      <c r="C243" s="34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5"/>
      <c r="J243" s="22">
        <f t="shared" si="3"/>
        <v>0</v>
      </c>
    </row>
    <row r="244" spans="1:10" x14ac:dyDescent="0.2">
      <c r="A244" s="45" t="s">
        <v>439</v>
      </c>
      <c r="B244" s="44" t="s">
        <v>695</v>
      </c>
      <c r="C244" s="34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5"/>
      <c r="J244" s="22">
        <f t="shared" si="3"/>
        <v>0</v>
      </c>
    </row>
    <row r="245" spans="1:10" x14ac:dyDescent="0.2">
      <c r="A245" s="45" t="s">
        <v>441</v>
      </c>
      <c r="B245" s="44" t="s">
        <v>696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5"/>
      <c r="J245" s="22">
        <f t="shared" si="3"/>
        <v>0</v>
      </c>
    </row>
    <row r="246" spans="1:10" ht="25.5" x14ac:dyDescent="0.2">
      <c r="A246" s="45" t="s">
        <v>442</v>
      </c>
      <c r="B246" s="44" t="s">
        <v>1205</v>
      </c>
      <c r="C246" s="34">
        <v>0</v>
      </c>
      <c r="D246" s="34">
        <v>0</v>
      </c>
      <c r="E246" s="34">
        <v>0</v>
      </c>
      <c r="F246" s="34">
        <v>0</v>
      </c>
      <c r="G246" s="34">
        <v>0</v>
      </c>
      <c r="H246" s="34">
        <v>0</v>
      </c>
      <c r="I246" s="35"/>
      <c r="J246" s="22">
        <f t="shared" si="3"/>
        <v>0</v>
      </c>
    </row>
    <row r="247" spans="1:10" x14ac:dyDescent="0.2">
      <c r="A247" s="45" t="s">
        <v>444</v>
      </c>
      <c r="B247" s="44" t="s">
        <v>697</v>
      </c>
      <c r="C247" s="34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5"/>
      <c r="J247" s="22">
        <f t="shared" si="3"/>
        <v>0</v>
      </c>
    </row>
    <row r="248" spans="1:10" x14ac:dyDescent="0.2">
      <c r="A248" s="45" t="s">
        <v>446</v>
      </c>
      <c r="B248" s="44" t="s">
        <v>698</v>
      </c>
      <c r="C248" s="34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5"/>
      <c r="J248" s="22">
        <f t="shared" si="3"/>
        <v>0</v>
      </c>
    </row>
    <row r="249" spans="1:10" x14ac:dyDescent="0.2">
      <c r="A249" s="45" t="s">
        <v>448</v>
      </c>
      <c r="B249" s="44" t="s">
        <v>699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5"/>
      <c r="J249" s="22">
        <f t="shared" si="3"/>
        <v>0</v>
      </c>
    </row>
    <row r="250" spans="1:10" x14ac:dyDescent="0.2">
      <c r="A250" s="45" t="s">
        <v>450</v>
      </c>
      <c r="B250" s="44" t="s">
        <v>700</v>
      </c>
      <c r="C250" s="34">
        <v>0</v>
      </c>
      <c r="D250" s="34">
        <v>0</v>
      </c>
      <c r="E250" s="34">
        <v>0</v>
      </c>
      <c r="F250" s="34">
        <v>0</v>
      </c>
      <c r="G250" s="34">
        <v>0</v>
      </c>
      <c r="H250" s="34">
        <v>0</v>
      </c>
      <c r="I250" s="35"/>
      <c r="J250" s="22">
        <f t="shared" si="3"/>
        <v>0</v>
      </c>
    </row>
    <row r="251" spans="1:10" x14ac:dyDescent="0.2">
      <c r="A251" s="45" t="s">
        <v>452</v>
      </c>
      <c r="B251" s="44" t="s">
        <v>701</v>
      </c>
      <c r="C251" s="34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5"/>
      <c r="J251" s="22">
        <f t="shared" si="3"/>
        <v>0</v>
      </c>
    </row>
    <row r="252" spans="1:10" ht="25.5" x14ac:dyDescent="0.2">
      <c r="A252" s="45" t="s">
        <v>454</v>
      </c>
      <c r="B252" s="44" t="s">
        <v>702</v>
      </c>
      <c r="C252" s="34">
        <v>0</v>
      </c>
      <c r="D252" s="34">
        <v>0</v>
      </c>
      <c r="E252" s="34">
        <v>0</v>
      </c>
      <c r="F252" s="34">
        <v>0</v>
      </c>
      <c r="G252" s="34">
        <v>0</v>
      </c>
      <c r="H252" s="34">
        <v>0</v>
      </c>
      <c r="I252" s="35"/>
      <c r="J252" s="22">
        <f t="shared" si="3"/>
        <v>0</v>
      </c>
    </row>
    <row r="253" spans="1:10" ht="25.5" x14ac:dyDescent="0.2">
      <c r="A253" s="45" t="s">
        <v>455</v>
      </c>
      <c r="B253" s="44" t="s">
        <v>703</v>
      </c>
      <c r="C253" s="34">
        <v>0</v>
      </c>
      <c r="D253" s="34">
        <v>0</v>
      </c>
      <c r="E253" s="34">
        <v>0</v>
      </c>
      <c r="F253" s="34">
        <v>0</v>
      </c>
      <c r="G253" s="34">
        <v>0</v>
      </c>
      <c r="H253" s="34">
        <v>0</v>
      </c>
      <c r="I253" s="35"/>
      <c r="J253" s="22">
        <f t="shared" si="3"/>
        <v>0</v>
      </c>
    </row>
    <row r="254" spans="1:10" x14ac:dyDescent="0.2">
      <c r="A254" s="45" t="s">
        <v>457</v>
      </c>
      <c r="B254" s="44" t="s">
        <v>704</v>
      </c>
      <c r="C254" s="34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5"/>
      <c r="J254" s="22">
        <f t="shared" si="3"/>
        <v>0</v>
      </c>
    </row>
    <row r="255" spans="1:10" x14ac:dyDescent="0.2">
      <c r="A255" s="45" t="s">
        <v>459</v>
      </c>
      <c r="B255" s="44" t="s">
        <v>705</v>
      </c>
      <c r="C255" s="34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5"/>
      <c r="J255" s="22">
        <f t="shared" si="3"/>
        <v>0</v>
      </c>
    </row>
    <row r="256" spans="1:10" ht="25.5" x14ac:dyDescent="0.2">
      <c r="A256" s="45" t="s">
        <v>461</v>
      </c>
      <c r="B256" s="44" t="s">
        <v>706</v>
      </c>
      <c r="C256" s="34">
        <v>0</v>
      </c>
      <c r="D256" s="34">
        <v>0</v>
      </c>
      <c r="E256" s="34">
        <v>0</v>
      </c>
      <c r="F256" s="34">
        <v>0</v>
      </c>
      <c r="G256" s="34">
        <v>0</v>
      </c>
      <c r="H256" s="34">
        <v>0</v>
      </c>
      <c r="I256" s="35"/>
      <c r="J256" s="22">
        <f t="shared" si="3"/>
        <v>0</v>
      </c>
    </row>
    <row r="257" spans="1:10" x14ac:dyDescent="0.2">
      <c r="A257" s="45" t="s">
        <v>463</v>
      </c>
      <c r="B257" s="44" t="s">
        <v>707</v>
      </c>
      <c r="C257" s="34">
        <v>0</v>
      </c>
      <c r="D257" s="34">
        <v>0</v>
      </c>
      <c r="E257" s="34">
        <v>0</v>
      </c>
      <c r="F257" s="34">
        <v>0</v>
      </c>
      <c r="G257" s="34">
        <v>0</v>
      </c>
      <c r="H257" s="34">
        <v>0</v>
      </c>
      <c r="I257" s="35"/>
      <c r="J257" s="22">
        <f t="shared" si="3"/>
        <v>0</v>
      </c>
    </row>
    <row r="258" spans="1:10" ht="25.5" x14ac:dyDescent="0.2">
      <c r="A258" s="47" t="s">
        <v>465</v>
      </c>
      <c r="B258" s="48" t="s">
        <v>1206</v>
      </c>
      <c r="C258" s="30">
        <v>0</v>
      </c>
      <c r="D258" s="30">
        <v>0</v>
      </c>
      <c r="E258" s="30">
        <v>0</v>
      </c>
      <c r="F258" s="30">
        <v>0</v>
      </c>
      <c r="G258" s="30">
        <v>0</v>
      </c>
      <c r="H258" s="30">
        <v>0</v>
      </c>
      <c r="I258" s="35"/>
      <c r="J258" s="22">
        <f t="shared" si="3"/>
        <v>0</v>
      </c>
    </row>
    <row r="259" spans="1:10" ht="38.25" x14ac:dyDescent="0.2">
      <c r="A259" s="45" t="s">
        <v>467</v>
      </c>
      <c r="B259" s="44" t="s">
        <v>708</v>
      </c>
      <c r="C259" s="34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5"/>
      <c r="J259" s="22">
        <f t="shared" si="3"/>
        <v>0</v>
      </c>
    </row>
    <row r="260" spans="1:10" ht="38.25" x14ac:dyDescent="0.2">
      <c r="A260" s="45" t="s">
        <v>468</v>
      </c>
      <c r="B260" s="44" t="s">
        <v>709</v>
      </c>
      <c r="C260" s="34">
        <v>0</v>
      </c>
      <c r="D260" s="34">
        <v>0</v>
      </c>
      <c r="E260" s="34">
        <v>0</v>
      </c>
      <c r="F260" s="34">
        <v>0</v>
      </c>
      <c r="G260" s="34">
        <v>0</v>
      </c>
      <c r="H260" s="34">
        <v>0</v>
      </c>
      <c r="I260" s="35"/>
      <c r="J260" s="22">
        <f t="shared" si="3"/>
        <v>0</v>
      </c>
    </row>
    <row r="261" spans="1:10" ht="51" x14ac:dyDescent="0.2">
      <c r="A261" s="45" t="s">
        <v>470</v>
      </c>
      <c r="B261" s="44" t="s">
        <v>710</v>
      </c>
      <c r="C261" s="34">
        <v>0</v>
      </c>
      <c r="D261" s="34">
        <v>0</v>
      </c>
      <c r="E261" s="34">
        <v>0</v>
      </c>
      <c r="F261" s="34">
        <v>0</v>
      </c>
      <c r="G261" s="34">
        <v>0</v>
      </c>
      <c r="H261" s="34">
        <v>0</v>
      </c>
      <c r="I261" s="35"/>
      <c r="J261" s="22">
        <f t="shared" ref="J261:J285" si="4">+C261+D261+E261+F261+G261+H261</f>
        <v>0</v>
      </c>
    </row>
    <row r="262" spans="1:10" ht="38.25" x14ac:dyDescent="0.2">
      <c r="A262" s="45" t="s">
        <v>472</v>
      </c>
      <c r="B262" s="44" t="s">
        <v>1207</v>
      </c>
      <c r="C262" s="34">
        <v>0</v>
      </c>
      <c r="D262" s="34">
        <v>0</v>
      </c>
      <c r="E262" s="34">
        <v>0</v>
      </c>
      <c r="F262" s="34">
        <v>0</v>
      </c>
      <c r="G262" s="34">
        <v>0</v>
      </c>
      <c r="H262" s="34">
        <v>0</v>
      </c>
      <c r="I262" s="35"/>
      <c r="J262" s="22">
        <f t="shared" si="4"/>
        <v>0</v>
      </c>
    </row>
    <row r="263" spans="1:10" x14ac:dyDescent="0.2">
      <c r="A263" s="45" t="s">
        <v>474</v>
      </c>
      <c r="B263" s="44" t="s">
        <v>711</v>
      </c>
      <c r="C263" s="34">
        <v>0</v>
      </c>
      <c r="D263" s="34">
        <v>0</v>
      </c>
      <c r="E263" s="34">
        <v>0</v>
      </c>
      <c r="F263" s="34">
        <v>0</v>
      </c>
      <c r="G263" s="34">
        <v>0</v>
      </c>
      <c r="H263" s="34">
        <v>0</v>
      </c>
      <c r="I263" s="35"/>
      <c r="J263" s="22">
        <f t="shared" si="4"/>
        <v>0</v>
      </c>
    </row>
    <row r="264" spans="1:10" x14ac:dyDescent="0.2">
      <c r="A264" s="45" t="s">
        <v>476</v>
      </c>
      <c r="B264" s="44" t="s">
        <v>712</v>
      </c>
      <c r="C264" s="34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5"/>
      <c r="J264" s="22">
        <f t="shared" si="4"/>
        <v>0</v>
      </c>
    </row>
    <row r="265" spans="1:10" x14ac:dyDescent="0.2">
      <c r="A265" s="45" t="s">
        <v>478</v>
      </c>
      <c r="B265" s="44" t="s">
        <v>713</v>
      </c>
      <c r="C265" s="34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5"/>
      <c r="J265" s="22">
        <f t="shared" si="4"/>
        <v>0</v>
      </c>
    </row>
    <row r="266" spans="1:10" x14ac:dyDescent="0.2">
      <c r="A266" s="45" t="s">
        <v>480</v>
      </c>
      <c r="B266" s="44" t="s">
        <v>714</v>
      </c>
      <c r="C266" s="34">
        <v>0</v>
      </c>
      <c r="D266" s="34">
        <v>0</v>
      </c>
      <c r="E266" s="34">
        <v>0</v>
      </c>
      <c r="F266" s="34">
        <v>0</v>
      </c>
      <c r="G266" s="34">
        <v>0</v>
      </c>
      <c r="H266" s="34">
        <v>0</v>
      </c>
      <c r="I266" s="35"/>
      <c r="J266" s="22">
        <f t="shared" si="4"/>
        <v>0</v>
      </c>
    </row>
    <row r="267" spans="1:10" x14ac:dyDescent="0.2">
      <c r="A267" s="45" t="s">
        <v>481</v>
      </c>
      <c r="B267" s="44" t="s">
        <v>715</v>
      </c>
      <c r="C267" s="34">
        <v>0</v>
      </c>
      <c r="D267" s="34">
        <v>0</v>
      </c>
      <c r="E267" s="34">
        <v>0</v>
      </c>
      <c r="F267" s="34">
        <v>0</v>
      </c>
      <c r="G267" s="34">
        <v>0</v>
      </c>
      <c r="H267" s="34">
        <v>0</v>
      </c>
      <c r="I267" s="35"/>
      <c r="J267" s="22">
        <f t="shared" si="4"/>
        <v>0</v>
      </c>
    </row>
    <row r="268" spans="1:10" ht="25.5" x14ac:dyDescent="0.2">
      <c r="A268" s="45" t="s">
        <v>483</v>
      </c>
      <c r="B268" s="44" t="s">
        <v>716</v>
      </c>
      <c r="C268" s="34">
        <v>0</v>
      </c>
      <c r="D268" s="34">
        <v>0</v>
      </c>
      <c r="E268" s="34">
        <v>0</v>
      </c>
      <c r="F268" s="34">
        <v>0</v>
      </c>
      <c r="G268" s="34">
        <v>0</v>
      </c>
      <c r="H268" s="34">
        <v>0</v>
      </c>
      <c r="I268" s="35"/>
      <c r="J268" s="22">
        <f t="shared" si="4"/>
        <v>0</v>
      </c>
    </row>
    <row r="269" spans="1:10" ht="25.5" x14ac:dyDescent="0.2">
      <c r="A269" s="45" t="s">
        <v>485</v>
      </c>
      <c r="B269" s="44" t="s">
        <v>717</v>
      </c>
      <c r="C269" s="34">
        <v>0</v>
      </c>
      <c r="D269" s="34">
        <v>0</v>
      </c>
      <c r="E269" s="34">
        <v>0</v>
      </c>
      <c r="F269" s="34">
        <v>0</v>
      </c>
      <c r="G269" s="34">
        <v>0</v>
      </c>
      <c r="H269" s="34">
        <v>0</v>
      </c>
      <c r="I269" s="35"/>
      <c r="J269" s="22">
        <f t="shared" si="4"/>
        <v>0</v>
      </c>
    </row>
    <row r="270" spans="1:10" x14ac:dyDescent="0.2">
      <c r="A270" s="45" t="s">
        <v>487</v>
      </c>
      <c r="B270" s="44" t="s">
        <v>718</v>
      </c>
      <c r="C270" s="34">
        <v>0</v>
      </c>
      <c r="D270" s="34">
        <v>0</v>
      </c>
      <c r="E270" s="34">
        <v>0</v>
      </c>
      <c r="F270" s="34">
        <v>0</v>
      </c>
      <c r="G270" s="34">
        <v>0</v>
      </c>
      <c r="H270" s="34">
        <v>0</v>
      </c>
      <c r="I270" s="35"/>
      <c r="J270" s="22">
        <f t="shared" si="4"/>
        <v>0</v>
      </c>
    </row>
    <row r="271" spans="1:10" x14ac:dyDescent="0.2">
      <c r="A271" s="45" t="s">
        <v>488</v>
      </c>
      <c r="B271" s="44" t="s">
        <v>720</v>
      </c>
      <c r="C271" s="34">
        <v>0</v>
      </c>
      <c r="D271" s="34">
        <v>0</v>
      </c>
      <c r="E271" s="34">
        <v>0</v>
      </c>
      <c r="F271" s="34">
        <v>0</v>
      </c>
      <c r="G271" s="34">
        <v>0</v>
      </c>
      <c r="H271" s="34">
        <v>0</v>
      </c>
      <c r="I271" s="35"/>
      <c r="J271" s="22">
        <f t="shared" si="4"/>
        <v>0</v>
      </c>
    </row>
    <row r="272" spans="1:10" ht="25.5" x14ac:dyDescent="0.2">
      <c r="A272" s="45" t="s">
        <v>719</v>
      </c>
      <c r="B272" s="44" t="s">
        <v>1208</v>
      </c>
      <c r="C272" s="34">
        <v>0</v>
      </c>
      <c r="D272" s="34">
        <v>0</v>
      </c>
      <c r="E272" s="34">
        <v>0</v>
      </c>
      <c r="F272" s="34">
        <v>0</v>
      </c>
      <c r="G272" s="34">
        <v>0</v>
      </c>
      <c r="H272" s="34">
        <v>0</v>
      </c>
      <c r="I272" s="35"/>
      <c r="J272" s="22">
        <f t="shared" si="4"/>
        <v>0</v>
      </c>
    </row>
    <row r="273" spans="1:10" x14ac:dyDescent="0.2">
      <c r="A273" s="45" t="s">
        <v>721</v>
      </c>
      <c r="B273" s="44" t="s">
        <v>723</v>
      </c>
      <c r="C273" s="34">
        <v>0</v>
      </c>
      <c r="D273" s="34">
        <v>0</v>
      </c>
      <c r="E273" s="34">
        <v>0</v>
      </c>
      <c r="F273" s="34">
        <v>0</v>
      </c>
      <c r="G273" s="34">
        <v>0</v>
      </c>
      <c r="H273" s="34">
        <v>0</v>
      </c>
      <c r="I273" s="35"/>
      <c r="J273" s="22">
        <f t="shared" si="4"/>
        <v>0</v>
      </c>
    </row>
    <row r="274" spans="1:10" x14ac:dyDescent="0.2">
      <c r="A274" s="45" t="s">
        <v>722</v>
      </c>
      <c r="B274" s="44" t="s">
        <v>725</v>
      </c>
      <c r="C274" s="34">
        <v>0</v>
      </c>
      <c r="D274" s="34">
        <v>0</v>
      </c>
      <c r="E274" s="34">
        <v>0</v>
      </c>
      <c r="F274" s="34">
        <v>0</v>
      </c>
      <c r="G274" s="34">
        <v>0</v>
      </c>
      <c r="H274" s="34">
        <v>0</v>
      </c>
      <c r="I274" s="35"/>
      <c r="J274" s="22">
        <f t="shared" si="4"/>
        <v>0</v>
      </c>
    </row>
    <row r="275" spans="1:10" x14ac:dyDescent="0.2">
      <c r="A275" s="45" t="s">
        <v>724</v>
      </c>
      <c r="B275" s="44" t="s">
        <v>727</v>
      </c>
      <c r="C275" s="34">
        <v>0</v>
      </c>
      <c r="D275" s="34">
        <v>0</v>
      </c>
      <c r="E275" s="34">
        <v>0</v>
      </c>
      <c r="F275" s="34">
        <v>0</v>
      </c>
      <c r="G275" s="34">
        <v>0</v>
      </c>
      <c r="H275" s="34">
        <v>0</v>
      </c>
      <c r="I275" s="35"/>
      <c r="J275" s="22">
        <f t="shared" si="4"/>
        <v>0</v>
      </c>
    </row>
    <row r="276" spans="1:10" x14ac:dyDescent="0.2">
      <c r="A276" s="45" t="s">
        <v>726</v>
      </c>
      <c r="B276" s="44" t="s">
        <v>729</v>
      </c>
      <c r="C276" s="34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5"/>
      <c r="J276" s="22">
        <f t="shared" si="4"/>
        <v>0</v>
      </c>
    </row>
    <row r="277" spans="1:10" x14ac:dyDescent="0.2">
      <c r="A277" s="45" t="s">
        <v>728</v>
      </c>
      <c r="B277" s="44" t="s">
        <v>731</v>
      </c>
      <c r="C277" s="34">
        <v>0</v>
      </c>
      <c r="D277" s="34">
        <v>0</v>
      </c>
      <c r="E277" s="34">
        <v>0</v>
      </c>
      <c r="F277" s="34">
        <v>0</v>
      </c>
      <c r="G277" s="34">
        <v>0</v>
      </c>
      <c r="H277" s="34">
        <v>0</v>
      </c>
      <c r="I277" s="35"/>
      <c r="J277" s="22">
        <f t="shared" si="4"/>
        <v>0</v>
      </c>
    </row>
    <row r="278" spans="1:10" ht="25.5" x14ac:dyDescent="0.2">
      <c r="A278" s="45" t="s">
        <v>730</v>
      </c>
      <c r="B278" s="44" t="s">
        <v>733</v>
      </c>
      <c r="C278" s="34">
        <v>0</v>
      </c>
      <c r="D278" s="34">
        <v>0</v>
      </c>
      <c r="E278" s="34">
        <v>0</v>
      </c>
      <c r="F278" s="34">
        <v>0</v>
      </c>
      <c r="G278" s="34">
        <v>0</v>
      </c>
      <c r="H278" s="34">
        <v>0</v>
      </c>
      <c r="I278" s="35"/>
      <c r="J278" s="22">
        <f t="shared" si="4"/>
        <v>0</v>
      </c>
    </row>
    <row r="279" spans="1:10" ht="25.5" x14ac:dyDescent="0.2">
      <c r="A279" s="45" t="s">
        <v>732</v>
      </c>
      <c r="B279" s="44" t="s">
        <v>735</v>
      </c>
      <c r="C279" s="34">
        <v>0</v>
      </c>
      <c r="D279" s="34">
        <v>0</v>
      </c>
      <c r="E279" s="34">
        <v>0</v>
      </c>
      <c r="F279" s="34">
        <v>0</v>
      </c>
      <c r="G279" s="34">
        <v>0</v>
      </c>
      <c r="H279" s="34">
        <v>0</v>
      </c>
      <c r="I279" s="35"/>
      <c r="J279" s="22">
        <f t="shared" si="4"/>
        <v>0</v>
      </c>
    </row>
    <row r="280" spans="1:10" x14ac:dyDescent="0.2">
      <c r="A280" s="45" t="s">
        <v>734</v>
      </c>
      <c r="B280" s="44" t="s">
        <v>737</v>
      </c>
      <c r="C280" s="34">
        <v>0</v>
      </c>
      <c r="D280" s="34">
        <v>0</v>
      </c>
      <c r="E280" s="34">
        <v>0</v>
      </c>
      <c r="F280" s="34">
        <v>0</v>
      </c>
      <c r="G280" s="34">
        <v>0</v>
      </c>
      <c r="H280" s="34">
        <v>0</v>
      </c>
      <c r="I280" s="35"/>
      <c r="J280" s="22">
        <f t="shared" si="4"/>
        <v>0</v>
      </c>
    </row>
    <row r="281" spans="1:10" x14ac:dyDescent="0.2">
      <c r="A281" s="45" t="s">
        <v>736</v>
      </c>
      <c r="B281" s="44" t="s">
        <v>739</v>
      </c>
      <c r="C281" s="34">
        <v>0</v>
      </c>
      <c r="D281" s="34">
        <v>0</v>
      </c>
      <c r="E281" s="34">
        <v>0</v>
      </c>
      <c r="F281" s="34">
        <v>0</v>
      </c>
      <c r="G281" s="34">
        <v>0</v>
      </c>
      <c r="H281" s="34">
        <v>0</v>
      </c>
      <c r="I281" s="35"/>
      <c r="J281" s="22">
        <f t="shared" si="4"/>
        <v>0</v>
      </c>
    </row>
    <row r="282" spans="1:10" ht="25.5" x14ac:dyDescent="0.2">
      <c r="A282" s="45" t="s">
        <v>738</v>
      </c>
      <c r="B282" s="44" t="s">
        <v>741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5"/>
      <c r="J282" s="22">
        <f t="shared" si="4"/>
        <v>0</v>
      </c>
    </row>
    <row r="283" spans="1:10" x14ac:dyDescent="0.2">
      <c r="A283" s="45" t="s">
        <v>740</v>
      </c>
      <c r="B283" s="44" t="s">
        <v>743</v>
      </c>
      <c r="C283" s="34">
        <v>0</v>
      </c>
      <c r="D283" s="34">
        <v>0</v>
      </c>
      <c r="E283" s="34">
        <v>0</v>
      </c>
      <c r="F283" s="34">
        <v>0</v>
      </c>
      <c r="G283" s="34">
        <v>0</v>
      </c>
      <c r="H283" s="34">
        <v>0</v>
      </c>
      <c r="I283" s="35"/>
      <c r="J283" s="22">
        <f t="shared" si="4"/>
        <v>0</v>
      </c>
    </row>
    <row r="284" spans="1:10" ht="25.5" x14ac:dyDescent="0.2">
      <c r="A284" s="47" t="s">
        <v>742</v>
      </c>
      <c r="B284" s="48" t="s">
        <v>1209</v>
      </c>
      <c r="C284" s="30">
        <v>0</v>
      </c>
      <c r="D284" s="30">
        <v>0</v>
      </c>
      <c r="E284" s="30">
        <v>0</v>
      </c>
      <c r="F284" s="30">
        <v>0</v>
      </c>
      <c r="G284" s="30">
        <v>0</v>
      </c>
      <c r="H284" s="30">
        <v>0</v>
      </c>
      <c r="I284" s="35"/>
      <c r="J284" s="22">
        <f t="shared" si="4"/>
        <v>0</v>
      </c>
    </row>
    <row r="285" spans="1:10" ht="25.5" x14ac:dyDescent="0.2">
      <c r="A285" s="47" t="s">
        <v>744</v>
      </c>
      <c r="B285" s="48" t="s">
        <v>1210</v>
      </c>
      <c r="C285" s="30">
        <v>1560164960</v>
      </c>
      <c r="D285" s="30">
        <v>12832838</v>
      </c>
      <c r="E285" s="30">
        <v>24462882</v>
      </c>
      <c r="F285" s="30">
        <v>25970745</v>
      </c>
      <c r="G285" s="30">
        <v>5622673</v>
      </c>
      <c r="H285" s="30">
        <v>2018607</v>
      </c>
      <c r="I285" s="35"/>
      <c r="J285" s="23">
        <f t="shared" si="4"/>
        <v>1631072705</v>
      </c>
    </row>
    <row r="286" spans="1:10" x14ac:dyDescent="0.2">
      <c r="C286" s="35"/>
      <c r="D286" s="35"/>
      <c r="E286" s="35"/>
      <c r="F286" s="35"/>
      <c r="G286" s="35"/>
      <c r="H286" s="35"/>
      <c r="I286" s="35"/>
    </row>
    <row r="287" spans="1:10" x14ac:dyDescent="0.2">
      <c r="C287" s="35"/>
      <c r="D287" s="35"/>
      <c r="E287" s="35"/>
      <c r="F287" s="35"/>
      <c r="G287" s="35"/>
      <c r="H287" s="35"/>
      <c r="I287" s="35"/>
    </row>
    <row r="288" spans="1:10" x14ac:dyDescent="0.2">
      <c r="C288" s="35"/>
      <c r="D288" s="35"/>
      <c r="E288" s="35"/>
      <c r="F288" s="35"/>
      <c r="G288" s="35"/>
      <c r="H288" s="35"/>
      <c r="I288" s="35"/>
    </row>
    <row r="289" spans="3:9" x14ac:dyDescent="0.2">
      <c r="C289" s="35"/>
      <c r="D289" s="35"/>
      <c r="E289" s="35"/>
      <c r="F289" s="35"/>
      <c r="G289" s="35"/>
      <c r="H289" s="35"/>
      <c r="I289" s="35"/>
    </row>
    <row r="290" spans="3:9" x14ac:dyDescent="0.2">
      <c r="C290" s="35"/>
      <c r="D290" s="35"/>
      <c r="E290" s="35"/>
      <c r="F290" s="35"/>
      <c r="G290" s="35"/>
      <c r="H290" s="35"/>
      <c r="I290" s="35"/>
    </row>
    <row r="291" spans="3:9" x14ac:dyDescent="0.2">
      <c r="C291" s="35"/>
      <c r="D291" s="35"/>
      <c r="E291" s="35"/>
      <c r="F291" s="35"/>
      <c r="G291" s="35"/>
      <c r="H291" s="35"/>
      <c r="I291" s="35"/>
    </row>
    <row r="292" spans="3:9" x14ac:dyDescent="0.2">
      <c r="C292" s="35"/>
      <c r="D292" s="35"/>
      <c r="E292" s="35"/>
      <c r="F292" s="35"/>
      <c r="G292" s="35"/>
      <c r="H292" s="35"/>
      <c r="I292" s="35"/>
    </row>
    <row r="293" spans="3:9" x14ac:dyDescent="0.2">
      <c r="C293" s="35"/>
      <c r="D293" s="35"/>
      <c r="E293" s="35"/>
      <c r="F293" s="35"/>
      <c r="G293" s="35"/>
      <c r="H293" s="35"/>
      <c r="I293" s="35"/>
    </row>
    <row r="294" spans="3:9" x14ac:dyDescent="0.2">
      <c r="C294" s="35"/>
      <c r="D294" s="35"/>
      <c r="E294" s="35"/>
      <c r="F294" s="35"/>
      <c r="G294" s="35"/>
      <c r="H294" s="35"/>
      <c r="I294" s="35"/>
    </row>
    <row r="295" spans="3:9" x14ac:dyDescent="0.2">
      <c r="C295" s="35"/>
      <c r="D295" s="35"/>
      <c r="E295" s="35"/>
      <c r="F295" s="35"/>
      <c r="G295" s="35"/>
      <c r="H295" s="35"/>
      <c r="I295" s="35"/>
    </row>
    <row r="296" spans="3:9" x14ac:dyDescent="0.2">
      <c r="C296" s="35"/>
      <c r="D296" s="35"/>
      <c r="E296" s="35"/>
      <c r="F296" s="35"/>
      <c r="G296" s="35"/>
      <c r="H296" s="35"/>
      <c r="I296" s="35"/>
    </row>
    <row r="297" spans="3:9" x14ac:dyDescent="0.2">
      <c r="C297" s="35"/>
      <c r="D297" s="35"/>
      <c r="E297" s="35"/>
      <c r="F297" s="35"/>
      <c r="G297" s="35"/>
      <c r="H297" s="35"/>
      <c r="I297" s="35"/>
    </row>
    <row r="298" spans="3:9" x14ac:dyDescent="0.2">
      <c r="C298" s="35"/>
      <c r="D298" s="35"/>
      <c r="E298" s="35"/>
      <c r="F298" s="35"/>
      <c r="G298" s="35"/>
      <c r="H298" s="35"/>
      <c r="I298" s="35"/>
    </row>
    <row r="299" spans="3:9" x14ac:dyDescent="0.2">
      <c r="C299" s="35"/>
      <c r="D299" s="35"/>
      <c r="E299" s="35"/>
      <c r="F299" s="35"/>
      <c r="G299" s="35"/>
      <c r="H299" s="35"/>
      <c r="I299" s="35"/>
    </row>
    <row r="300" spans="3:9" x14ac:dyDescent="0.2">
      <c r="C300" s="35"/>
      <c r="D300" s="35"/>
      <c r="E300" s="35"/>
      <c r="F300" s="35"/>
      <c r="G300" s="35"/>
      <c r="H300" s="35"/>
      <c r="I300" s="35"/>
    </row>
    <row r="301" spans="3:9" x14ac:dyDescent="0.2">
      <c r="C301" s="35"/>
      <c r="D301" s="35"/>
      <c r="E301" s="35"/>
      <c r="F301" s="35"/>
      <c r="G301" s="35"/>
      <c r="H301" s="35"/>
      <c r="I301" s="35"/>
    </row>
    <row r="302" spans="3:9" x14ac:dyDescent="0.2">
      <c r="C302" s="35"/>
      <c r="D302" s="35"/>
      <c r="E302" s="35"/>
      <c r="F302" s="35"/>
      <c r="G302" s="35"/>
      <c r="H302" s="35"/>
      <c r="I302" s="35"/>
    </row>
    <row r="303" spans="3:9" x14ac:dyDescent="0.2">
      <c r="C303" s="35"/>
      <c r="D303" s="35"/>
      <c r="E303" s="35"/>
      <c r="F303" s="35"/>
      <c r="G303" s="35"/>
      <c r="H303" s="35"/>
      <c r="I303" s="35"/>
    </row>
    <row r="304" spans="3:9" x14ac:dyDescent="0.2">
      <c r="C304" s="35"/>
      <c r="D304" s="35"/>
      <c r="E304" s="35"/>
      <c r="F304" s="35"/>
      <c r="G304" s="35"/>
      <c r="H304" s="35"/>
      <c r="I304" s="35"/>
    </row>
    <row r="305" spans="3:9" x14ac:dyDescent="0.2">
      <c r="C305" s="35"/>
      <c r="D305" s="35"/>
      <c r="E305" s="35"/>
      <c r="F305" s="35"/>
      <c r="G305" s="35"/>
      <c r="H305" s="35"/>
      <c r="I305" s="35"/>
    </row>
    <row r="306" spans="3:9" x14ac:dyDescent="0.2">
      <c r="C306" s="35"/>
      <c r="D306" s="35"/>
      <c r="E306" s="35"/>
      <c r="F306" s="35"/>
      <c r="G306" s="35"/>
      <c r="H306" s="35"/>
      <c r="I306" s="35"/>
    </row>
    <row r="307" spans="3:9" x14ac:dyDescent="0.2">
      <c r="C307" s="35"/>
      <c r="D307" s="35"/>
      <c r="E307" s="35"/>
      <c r="F307" s="35"/>
      <c r="G307" s="35"/>
      <c r="H307" s="35"/>
      <c r="I307" s="35"/>
    </row>
    <row r="308" spans="3:9" x14ac:dyDescent="0.2">
      <c r="C308" s="35"/>
      <c r="D308" s="35"/>
      <c r="E308" s="35"/>
      <c r="F308" s="35"/>
      <c r="G308" s="35"/>
      <c r="H308" s="35"/>
      <c r="I308" s="35"/>
    </row>
    <row r="309" spans="3:9" x14ac:dyDescent="0.2">
      <c r="C309" s="35"/>
      <c r="D309" s="35"/>
      <c r="E309" s="35"/>
      <c r="F309" s="35"/>
      <c r="G309" s="35"/>
      <c r="H309" s="35"/>
      <c r="I309" s="35"/>
    </row>
    <row r="310" spans="3:9" x14ac:dyDescent="0.2">
      <c r="C310" s="35"/>
      <c r="D310" s="35"/>
      <c r="E310" s="35"/>
      <c r="F310" s="35"/>
      <c r="G310" s="35"/>
      <c r="H310" s="35"/>
      <c r="I310" s="35"/>
    </row>
    <row r="311" spans="3:9" x14ac:dyDescent="0.2">
      <c r="C311" s="35"/>
      <c r="D311" s="35"/>
      <c r="E311" s="35"/>
      <c r="F311" s="35"/>
      <c r="G311" s="35"/>
      <c r="H311" s="35"/>
      <c r="I311" s="35"/>
    </row>
    <row r="312" spans="3:9" x14ac:dyDescent="0.2">
      <c r="C312" s="35"/>
      <c r="D312" s="35"/>
      <c r="E312" s="35"/>
      <c r="F312" s="35"/>
      <c r="G312" s="35"/>
      <c r="H312" s="35"/>
      <c r="I312" s="35"/>
    </row>
    <row r="313" spans="3:9" x14ac:dyDescent="0.2">
      <c r="C313" s="35"/>
      <c r="D313" s="35"/>
      <c r="E313" s="35"/>
      <c r="F313" s="35"/>
      <c r="G313" s="35"/>
      <c r="H313" s="35"/>
      <c r="I313" s="35"/>
    </row>
    <row r="314" spans="3:9" x14ac:dyDescent="0.2">
      <c r="C314" s="35"/>
      <c r="D314" s="35"/>
      <c r="E314" s="35"/>
      <c r="F314" s="35"/>
      <c r="G314" s="35"/>
      <c r="H314" s="35"/>
      <c r="I314" s="35"/>
    </row>
    <row r="315" spans="3:9" x14ac:dyDescent="0.2">
      <c r="C315" s="35"/>
      <c r="D315" s="35"/>
      <c r="E315" s="35"/>
      <c r="F315" s="35"/>
      <c r="G315" s="35"/>
      <c r="H315" s="35"/>
      <c r="I315" s="35"/>
    </row>
    <row r="316" spans="3:9" x14ac:dyDescent="0.2">
      <c r="C316" s="35"/>
      <c r="D316" s="35"/>
      <c r="E316" s="35"/>
      <c r="F316" s="35"/>
      <c r="G316" s="35"/>
      <c r="H316" s="35"/>
      <c r="I316" s="35"/>
    </row>
    <row r="317" spans="3:9" x14ac:dyDescent="0.2">
      <c r="C317" s="35"/>
      <c r="D317" s="35"/>
      <c r="E317" s="35"/>
      <c r="F317" s="35"/>
      <c r="G317" s="35"/>
      <c r="H317" s="35"/>
      <c r="I317" s="35"/>
    </row>
    <row r="318" spans="3:9" x14ac:dyDescent="0.2">
      <c r="C318" s="35"/>
      <c r="D318" s="35"/>
      <c r="E318" s="35"/>
      <c r="F318" s="35"/>
      <c r="G318" s="35"/>
      <c r="H318" s="35"/>
      <c r="I318" s="35"/>
    </row>
    <row r="319" spans="3:9" x14ac:dyDescent="0.2">
      <c r="C319" s="35"/>
      <c r="D319" s="35"/>
      <c r="E319" s="35"/>
      <c r="F319" s="35"/>
      <c r="G319" s="35"/>
      <c r="H319" s="35"/>
      <c r="I319" s="35"/>
    </row>
    <row r="320" spans="3:9" x14ac:dyDescent="0.2">
      <c r="C320" s="35"/>
      <c r="D320" s="35"/>
      <c r="E320" s="35"/>
      <c r="F320" s="35"/>
      <c r="G320" s="35"/>
      <c r="H320" s="35"/>
      <c r="I320" s="35"/>
    </row>
    <row r="321" spans="3:9" x14ac:dyDescent="0.2">
      <c r="C321" s="35"/>
      <c r="D321" s="35"/>
      <c r="E321" s="35"/>
      <c r="F321" s="35"/>
      <c r="G321" s="35"/>
      <c r="H321" s="35"/>
      <c r="I321" s="35"/>
    </row>
    <row r="322" spans="3:9" x14ac:dyDescent="0.2">
      <c r="C322" s="35"/>
      <c r="D322" s="35"/>
      <c r="E322" s="35"/>
      <c r="F322" s="35"/>
      <c r="G322" s="35"/>
      <c r="H322" s="35"/>
      <c r="I322" s="35"/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topLeftCell="C1" zoomScale="90" zoomScaleNormal="90" workbookViewId="0">
      <pane ySplit="3" topLeftCell="A31" activePane="bottomLeft" state="frozen"/>
      <selection pane="bottomLeft" activeCell="K27" sqref="K27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31.85546875" customWidth="1"/>
    <col min="11" max="11" width="19.85546875" customWidth="1"/>
    <col min="12" max="12" width="23.42578125" bestFit="1" customWidth="1"/>
  </cols>
  <sheetData>
    <row r="1" spans="1:12" ht="15" x14ac:dyDescent="0.2">
      <c r="A1" s="53" t="s">
        <v>786</v>
      </c>
      <c r="B1" s="54"/>
      <c r="C1" s="54"/>
      <c r="D1" s="7"/>
      <c r="E1" s="7"/>
      <c r="F1" s="7"/>
      <c r="G1" s="7"/>
      <c r="H1" s="7"/>
      <c r="I1" s="7"/>
      <c r="J1" s="25"/>
      <c r="K1" s="25"/>
      <c r="L1" s="25"/>
    </row>
    <row r="2" spans="1:12" ht="15" x14ac:dyDescent="0.2">
      <c r="A2" s="1" t="s">
        <v>5</v>
      </c>
      <c r="B2" s="1" t="s">
        <v>6</v>
      </c>
      <c r="C2" s="27" t="s">
        <v>1112</v>
      </c>
      <c r="D2" s="18" t="s">
        <v>1113</v>
      </c>
      <c r="E2" s="11" t="s">
        <v>1114</v>
      </c>
      <c r="F2" s="13" t="s">
        <v>1115</v>
      </c>
      <c r="G2" s="16" t="s">
        <v>1116</v>
      </c>
      <c r="H2" s="17" t="s">
        <v>1118</v>
      </c>
      <c r="I2" s="14"/>
      <c r="J2" s="12" t="s">
        <v>1119</v>
      </c>
      <c r="K2" s="28" t="s">
        <v>1120</v>
      </c>
      <c r="L2" s="21" t="s">
        <v>1117</v>
      </c>
    </row>
    <row r="3" spans="1:12" ht="15" x14ac:dyDescent="0.2">
      <c r="A3" s="1"/>
      <c r="B3" s="1"/>
      <c r="C3" s="1"/>
      <c r="D3" s="7"/>
      <c r="E3" s="7"/>
      <c r="F3" s="7"/>
      <c r="G3" s="7"/>
      <c r="H3" s="7"/>
      <c r="I3" s="7"/>
      <c r="J3" s="25"/>
      <c r="K3" s="25"/>
      <c r="L3" s="25"/>
    </row>
    <row r="4" spans="1:12" ht="25.5" x14ac:dyDescent="0.2">
      <c r="A4" s="45" t="s">
        <v>7</v>
      </c>
      <c r="B4" s="44" t="s">
        <v>1211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J4" s="22">
        <f t="shared" ref="J4" si="0">+C4+D4+E4+F4+G4+H4</f>
        <v>0</v>
      </c>
      <c r="K4" s="22">
        <v>0</v>
      </c>
      <c r="L4" s="22">
        <f t="shared" ref="L4" si="1">+E4+F4+G4+H4+I4+J4</f>
        <v>0</v>
      </c>
    </row>
    <row r="5" spans="1:12" ht="25.5" x14ac:dyDescent="0.2">
      <c r="A5" s="45" t="s">
        <v>1</v>
      </c>
      <c r="B5" s="44" t="s">
        <v>787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J5" s="22">
        <f t="shared" ref="J5:J6" si="2">+C5+D5+E5+F5+G5+H5</f>
        <v>0</v>
      </c>
      <c r="K5" s="22">
        <v>0</v>
      </c>
      <c r="L5" s="22">
        <f t="shared" ref="L5:L6" si="3">+E5+F5+G5+H5+I5+J5</f>
        <v>0</v>
      </c>
    </row>
    <row r="6" spans="1:12" ht="25.5" x14ac:dyDescent="0.2">
      <c r="A6" s="45" t="s">
        <v>2</v>
      </c>
      <c r="B6" s="44" t="s">
        <v>788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J6" s="22">
        <f t="shared" si="2"/>
        <v>0</v>
      </c>
      <c r="K6" s="22">
        <v>0</v>
      </c>
      <c r="L6" s="22">
        <f t="shared" si="3"/>
        <v>0</v>
      </c>
    </row>
    <row r="7" spans="1:12" ht="25.5" x14ac:dyDescent="0.2">
      <c r="A7" s="45" t="s">
        <v>3</v>
      </c>
      <c r="B7" s="44" t="s">
        <v>789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J7" s="22">
        <f t="shared" ref="J7:J14" si="4">+C7+D7+E7+F7+G7+H7</f>
        <v>0</v>
      </c>
      <c r="K7" s="22">
        <v>0</v>
      </c>
      <c r="L7" s="22">
        <f t="shared" ref="L7:L14" si="5">+E7+F7+G7+H7+I7+J7</f>
        <v>0</v>
      </c>
    </row>
    <row r="8" spans="1:12" ht="25.5" x14ac:dyDescent="0.2">
      <c r="A8" s="45" t="s">
        <v>12</v>
      </c>
      <c r="B8" s="44" t="s">
        <v>790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J8" s="22">
        <f t="shared" si="4"/>
        <v>0</v>
      </c>
      <c r="K8" s="22">
        <v>0</v>
      </c>
      <c r="L8" s="22">
        <f t="shared" si="5"/>
        <v>0</v>
      </c>
    </row>
    <row r="9" spans="1:12" x14ac:dyDescent="0.2">
      <c r="A9" s="45" t="s">
        <v>14</v>
      </c>
      <c r="B9" s="44" t="s">
        <v>791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J9" s="22">
        <f t="shared" si="4"/>
        <v>0</v>
      </c>
      <c r="K9" s="22">
        <v>0</v>
      </c>
      <c r="L9" s="22">
        <f t="shared" si="5"/>
        <v>0</v>
      </c>
    </row>
    <row r="10" spans="1:12" x14ac:dyDescent="0.2">
      <c r="A10" s="45" t="s">
        <v>16</v>
      </c>
      <c r="B10" s="44" t="s">
        <v>792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J10" s="22">
        <f t="shared" si="4"/>
        <v>0</v>
      </c>
      <c r="K10" s="22">
        <v>0</v>
      </c>
      <c r="L10" s="22">
        <f t="shared" si="5"/>
        <v>0</v>
      </c>
    </row>
    <row r="11" spans="1:12" ht="25.5" x14ac:dyDescent="0.2">
      <c r="A11" s="45" t="s">
        <v>18</v>
      </c>
      <c r="B11" s="44" t="s">
        <v>793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J11" s="22">
        <f t="shared" si="4"/>
        <v>0</v>
      </c>
      <c r="K11" s="22">
        <v>0</v>
      </c>
      <c r="L11" s="22">
        <f t="shared" si="5"/>
        <v>0</v>
      </c>
    </row>
    <row r="12" spans="1:12" ht="25.5" x14ac:dyDescent="0.2">
      <c r="A12" s="45" t="s">
        <v>20</v>
      </c>
      <c r="B12" s="44" t="s">
        <v>794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J12" s="22">
        <f t="shared" si="4"/>
        <v>0</v>
      </c>
      <c r="K12" s="22">
        <v>0</v>
      </c>
      <c r="L12" s="22">
        <f t="shared" si="5"/>
        <v>0</v>
      </c>
    </row>
    <row r="13" spans="1:12" ht="25.5" x14ac:dyDescent="0.2">
      <c r="A13" s="45" t="s">
        <v>22</v>
      </c>
      <c r="B13" s="44" t="s">
        <v>795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J13" s="22">
        <f t="shared" si="4"/>
        <v>0</v>
      </c>
      <c r="K13" s="22">
        <v>0</v>
      </c>
      <c r="L13" s="22">
        <f t="shared" si="5"/>
        <v>0</v>
      </c>
    </row>
    <row r="14" spans="1:12" ht="25.5" x14ac:dyDescent="0.2">
      <c r="A14" s="45" t="s">
        <v>24</v>
      </c>
      <c r="B14" s="44" t="s">
        <v>796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J14" s="22">
        <f t="shared" si="4"/>
        <v>0</v>
      </c>
      <c r="K14" s="22">
        <v>0</v>
      </c>
      <c r="L14" s="22">
        <f t="shared" si="5"/>
        <v>0</v>
      </c>
    </row>
    <row r="15" spans="1:12" ht="25.5" x14ac:dyDescent="0.2">
      <c r="A15" s="45" t="s">
        <v>26</v>
      </c>
      <c r="B15" s="44" t="s">
        <v>797</v>
      </c>
      <c r="C15" s="34">
        <v>123939460</v>
      </c>
      <c r="D15" s="34">
        <v>1367758</v>
      </c>
      <c r="E15" s="34">
        <v>214708</v>
      </c>
      <c r="F15" s="34">
        <v>433155</v>
      </c>
      <c r="G15" s="34">
        <v>1938674</v>
      </c>
      <c r="H15" s="34">
        <v>319195</v>
      </c>
      <c r="J15" s="22">
        <f t="shared" ref="J15:J19" si="6">+C15+D15+E15+F15+G15+H15</f>
        <v>128212950</v>
      </c>
      <c r="K15" s="22">
        <v>0</v>
      </c>
      <c r="L15" s="22">
        <f t="shared" ref="L15:L19" si="7">+J15+K15</f>
        <v>128212950</v>
      </c>
    </row>
    <row r="16" spans="1:12" ht="25.5" x14ac:dyDescent="0.2">
      <c r="A16" s="45" t="s">
        <v>0</v>
      </c>
      <c r="B16" s="44" t="s">
        <v>798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J16" s="22">
        <f t="shared" si="6"/>
        <v>0</v>
      </c>
      <c r="K16" s="22">
        <v>0</v>
      </c>
      <c r="L16" s="22">
        <f t="shared" si="7"/>
        <v>0</v>
      </c>
    </row>
    <row r="17" spans="1:12" x14ac:dyDescent="0.2">
      <c r="A17" s="45" t="s">
        <v>29</v>
      </c>
      <c r="B17" s="44" t="s">
        <v>799</v>
      </c>
      <c r="C17" s="34">
        <v>123939460</v>
      </c>
      <c r="D17" s="34">
        <v>1367758</v>
      </c>
      <c r="E17" s="34">
        <v>214708</v>
      </c>
      <c r="F17" s="34">
        <v>433155</v>
      </c>
      <c r="G17" s="34">
        <v>1938674</v>
      </c>
      <c r="H17" s="34">
        <v>319195</v>
      </c>
      <c r="J17" s="22">
        <f t="shared" si="6"/>
        <v>128212950</v>
      </c>
      <c r="K17" s="22">
        <v>0</v>
      </c>
      <c r="L17" s="22">
        <f t="shared" si="7"/>
        <v>128212950</v>
      </c>
    </row>
    <row r="18" spans="1:12" ht="25.5" x14ac:dyDescent="0.2">
      <c r="A18" s="45" t="s">
        <v>31</v>
      </c>
      <c r="B18" s="44" t="s">
        <v>800</v>
      </c>
      <c r="C18" s="34">
        <v>20288565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J18" s="22">
        <f t="shared" si="6"/>
        <v>20288565</v>
      </c>
      <c r="K18" s="22">
        <v>0</v>
      </c>
      <c r="L18" s="22">
        <f t="shared" si="7"/>
        <v>20288565</v>
      </c>
    </row>
    <row r="19" spans="1:12" ht="25.5" x14ac:dyDescent="0.2">
      <c r="A19" s="45" t="s">
        <v>33</v>
      </c>
      <c r="B19" s="44" t="s">
        <v>801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J19" s="22">
        <f t="shared" si="6"/>
        <v>0</v>
      </c>
      <c r="K19" s="22">
        <v>0</v>
      </c>
      <c r="L19" s="22">
        <f t="shared" si="7"/>
        <v>0</v>
      </c>
    </row>
    <row r="20" spans="1:12" x14ac:dyDescent="0.2">
      <c r="A20" s="45" t="s">
        <v>35</v>
      </c>
      <c r="B20" s="44" t="s">
        <v>802</v>
      </c>
      <c r="C20" s="34">
        <v>0</v>
      </c>
      <c r="D20" s="34">
        <v>227305558</v>
      </c>
      <c r="E20" s="34">
        <v>312213644</v>
      </c>
      <c r="F20" s="34">
        <v>51884149</v>
      </c>
      <c r="G20" s="34">
        <v>54281051</v>
      </c>
      <c r="H20" s="34">
        <v>91811940</v>
      </c>
      <c r="J20" s="22">
        <f t="shared" ref="J20:J21" si="8">+C20+D20+E20+F20+G20+H20</f>
        <v>737496342</v>
      </c>
      <c r="K20" s="20">
        <f>-D20-E20-F20-G20-H20</f>
        <v>-737496342</v>
      </c>
      <c r="L20" s="22">
        <f t="shared" ref="L20" si="9">+J20+K20</f>
        <v>0</v>
      </c>
    </row>
    <row r="21" spans="1:12" x14ac:dyDescent="0.2">
      <c r="A21" s="45" t="s">
        <v>37</v>
      </c>
      <c r="B21" s="44" t="s">
        <v>803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J21" s="22">
        <f t="shared" si="8"/>
        <v>0</v>
      </c>
      <c r="K21" s="22">
        <v>0</v>
      </c>
      <c r="L21" s="22">
        <f t="shared" ref="L21" si="10">+E21+F21+G21+H21+I21+J21</f>
        <v>0</v>
      </c>
    </row>
    <row r="22" spans="1:12" ht="25.5" x14ac:dyDescent="0.2">
      <c r="A22" s="45" t="s">
        <v>39</v>
      </c>
      <c r="B22" s="44" t="s">
        <v>804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J22" s="22">
        <f t="shared" ref="J22:J23" si="11">+C22+D22+E22+F22+G22+H22</f>
        <v>0</v>
      </c>
      <c r="K22" s="22">
        <v>0</v>
      </c>
      <c r="L22" s="22">
        <f t="shared" ref="L22:L23" si="12">+E22+F22+G22+H22+I22+J22</f>
        <v>0</v>
      </c>
    </row>
    <row r="23" spans="1:12" ht="25.5" x14ac:dyDescent="0.2">
      <c r="A23" s="45" t="s">
        <v>41</v>
      </c>
      <c r="B23" s="44" t="s">
        <v>805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J23" s="22">
        <f t="shared" si="11"/>
        <v>0</v>
      </c>
      <c r="K23" s="22">
        <v>0</v>
      </c>
      <c r="L23" s="22">
        <f t="shared" si="12"/>
        <v>0</v>
      </c>
    </row>
    <row r="24" spans="1:12" ht="25.5" x14ac:dyDescent="0.2">
      <c r="A24" s="45" t="s">
        <v>43</v>
      </c>
      <c r="B24" s="44" t="s">
        <v>806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J24" s="22">
        <f t="shared" ref="J24:J25" si="13">+C24+D24+E24+F24+G24+H24</f>
        <v>0</v>
      </c>
      <c r="K24" s="22">
        <v>0</v>
      </c>
      <c r="L24" s="22">
        <f t="shared" ref="L24:L25" si="14">+E24+F24+G24+H24+I24+J24</f>
        <v>0</v>
      </c>
    </row>
    <row r="25" spans="1:12" ht="25.5" x14ac:dyDescent="0.2">
      <c r="A25" s="45" t="s">
        <v>44</v>
      </c>
      <c r="B25" s="44" t="s">
        <v>807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J25" s="22">
        <f t="shared" si="13"/>
        <v>0</v>
      </c>
      <c r="K25" s="22">
        <v>0</v>
      </c>
      <c r="L25" s="22">
        <f t="shared" si="14"/>
        <v>0</v>
      </c>
    </row>
    <row r="26" spans="1:12" s="32" customFormat="1" ht="25.5" x14ac:dyDescent="0.2">
      <c r="A26" s="47" t="s">
        <v>46</v>
      </c>
      <c r="B26" s="48" t="s">
        <v>808</v>
      </c>
      <c r="C26" s="30">
        <v>144228025</v>
      </c>
      <c r="D26" s="30">
        <v>228673316</v>
      </c>
      <c r="E26" s="30">
        <v>312428352</v>
      </c>
      <c r="F26" s="30">
        <v>52317304</v>
      </c>
      <c r="G26" s="30">
        <v>56219725</v>
      </c>
      <c r="H26" s="30">
        <v>92131135</v>
      </c>
      <c r="J26" s="23">
        <f t="shared" ref="J26:J29" si="15">+C26+D26+E26+F26+G26+H26</f>
        <v>885997857</v>
      </c>
      <c r="K26" s="23">
        <f>+K20</f>
        <v>-737496342</v>
      </c>
      <c r="L26" s="23">
        <f t="shared" ref="L26" si="16">+J26+K26</f>
        <v>148501515</v>
      </c>
    </row>
    <row r="27" spans="1:12" ht="25.5" x14ac:dyDescent="0.2">
      <c r="A27" s="45" t="s">
        <v>48</v>
      </c>
      <c r="B27" s="44" t="s">
        <v>809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J27" s="22">
        <f t="shared" si="15"/>
        <v>0</v>
      </c>
      <c r="K27" s="22">
        <v>0</v>
      </c>
      <c r="L27" s="22">
        <f t="shared" ref="L27:L29" si="17">+E27+F27+G27+H27+I27+J27</f>
        <v>0</v>
      </c>
    </row>
    <row r="28" spans="1:12" ht="25.5" x14ac:dyDescent="0.2">
      <c r="A28" s="45" t="s">
        <v>49</v>
      </c>
      <c r="B28" s="44" t="s">
        <v>810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J28" s="22">
        <f t="shared" si="15"/>
        <v>0</v>
      </c>
      <c r="K28" s="22">
        <v>0</v>
      </c>
      <c r="L28" s="22">
        <f t="shared" si="17"/>
        <v>0</v>
      </c>
    </row>
    <row r="29" spans="1:12" x14ac:dyDescent="0.2">
      <c r="A29" s="45" t="s">
        <v>51</v>
      </c>
      <c r="B29" s="44" t="s">
        <v>811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J29" s="22">
        <f t="shared" si="15"/>
        <v>0</v>
      </c>
      <c r="K29" s="22">
        <v>0</v>
      </c>
      <c r="L29" s="22">
        <f t="shared" si="17"/>
        <v>0</v>
      </c>
    </row>
    <row r="30" spans="1:12" ht="38.25" x14ac:dyDescent="0.2">
      <c r="A30" s="45" t="s">
        <v>53</v>
      </c>
      <c r="B30" s="44" t="s">
        <v>812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J30" s="22">
        <f t="shared" ref="J30:J34" si="18">+C30+D30+E30+F30+G30+H30</f>
        <v>0</v>
      </c>
      <c r="K30" s="22">
        <v>0</v>
      </c>
      <c r="L30" s="22">
        <f t="shared" ref="L30:L34" si="19">+E30+F30+G30+H30+I30+J30</f>
        <v>0</v>
      </c>
    </row>
    <row r="31" spans="1:12" ht="25.5" x14ac:dyDescent="0.2">
      <c r="A31" s="45" t="s">
        <v>55</v>
      </c>
      <c r="B31" s="44" t="s">
        <v>813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J31" s="22">
        <f t="shared" si="18"/>
        <v>0</v>
      </c>
      <c r="K31" s="22">
        <v>0</v>
      </c>
      <c r="L31" s="22">
        <f t="shared" si="19"/>
        <v>0</v>
      </c>
    </row>
    <row r="32" spans="1:12" ht="25.5" x14ac:dyDescent="0.2">
      <c r="A32" s="45" t="s">
        <v>57</v>
      </c>
      <c r="B32" s="44" t="s">
        <v>814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J32" s="22">
        <f t="shared" si="18"/>
        <v>0</v>
      </c>
      <c r="K32" s="22">
        <v>0</v>
      </c>
      <c r="L32" s="22">
        <f t="shared" si="19"/>
        <v>0</v>
      </c>
    </row>
    <row r="33" spans="1:12" ht="25.5" x14ac:dyDescent="0.2">
      <c r="A33" s="45" t="s">
        <v>59</v>
      </c>
      <c r="B33" s="44" t="s">
        <v>815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J33" s="22">
        <f t="shared" si="18"/>
        <v>0</v>
      </c>
      <c r="K33" s="22">
        <v>0</v>
      </c>
      <c r="L33" s="22">
        <f t="shared" si="19"/>
        <v>0</v>
      </c>
    </row>
    <row r="34" spans="1:12" x14ac:dyDescent="0.2">
      <c r="A34" s="45" t="s">
        <v>61</v>
      </c>
      <c r="B34" s="44" t="s">
        <v>816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J34" s="22">
        <f t="shared" si="18"/>
        <v>0</v>
      </c>
      <c r="K34" s="22">
        <v>0</v>
      </c>
      <c r="L34" s="22">
        <f t="shared" si="19"/>
        <v>0</v>
      </c>
    </row>
    <row r="35" spans="1:12" ht="25.5" x14ac:dyDescent="0.2">
      <c r="A35" s="47" t="s">
        <v>63</v>
      </c>
      <c r="B35" s="48" t="s">
        <v>817</v>
      </c>
      <c r="C35" s="30">
        <v>144228025</v>
      </c>
      <c r="D35" s="30">
        <v>228673316</v>
      </c>
      <c r="E35" s="30">
        <v>312428352</v>
      </c>
      <c r="F35" s="30">
        <v>52317304</v>
      </c>
      <c r="G35" s="30">
        <v>56219725</v>
      </c>
      <c r="H35" s="30">
        <v>92131135</v>
      </c>
      <c r="J35" s="23">
        <f t="shared" ref="J35" si="20">+C35+D35+E35+F35+G35+H35</f>
        <v>885997857</v>
      </c>
      <c r="K35" s="22">
        <v>0</v>
      </c>
      <c r="L35" s="23">
        <f>+L26+L32+L33+L34</f>
        <v>148501515</v>
      </c>
    </row>
  </sheetData>
  <mergeCells count="1">
    <mergeCell ref="A1:C1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3"/>
  <sheetViews>
    <sheetView workbookViewId="0">
      <pane ySplit="3" topLeftCell="A240" activePane="bottomLeft" state="frozen"/>
      <selection pane="bottomLeft" activeCell="J12" sqref="J12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23.85546875" bestFit="1" customWidth="1"/>
  </cols>
  <sheetData>
    <row r="1" spans="1:10" ht="24" customHeight="1" x14ac:dyDescent="0.2">
      <c r="A1" s="55" t="s">
        <v>818</v>
      </c>
      <c r="B1" s="56"/>
      <c r="C1" s="56"/>
      <c r="D1" s="7"/>
      <c r="E1" s="7"/>
      <c r="F1" s="7"/>
      <c r="G1" s="7"/>
      <c r="H1" s="7"/>
      <c r="I1" s="7"/>
      <c r="J1" s="7"/>
    </row>
    <row r="2" spans="1:10" ht="15" x14ac:dyDescent="0.2">
      <c r="A2" s="1" t="s">
        <v>5</v>
      </c>
      <c r="B2" s="1" t="s">
        <v>6</v>
      </c>
      <c r="C2" s="4" t="s">
        <v>1112</v>
      </c>
      <c r="D2" s="6" t="s">
        <v>1113</v>
      </c>
      <c r="E2" s="11" t="s">
        <v>1114</v>
      </c>
      <c r="F2" s="13" t="s">
        <v>1115</v>
      </c>
      <c r="G2" s="16" t="s">
        <v>1116</v>
      </c>
      <c r="H2" s="17" t="s">
        <v>1118</v>
      </c>
      <c r="I2" s="14"/>
      <c r="J2" s="15" t="s">
        <v>1117</v>
      </c>
    </row>
    <row r="3" spans="1:10" ht="15" x14ac:dyDescent="0.2">
      <c r="A3" s="5"/>
      <c r="B3" s="5"/>
      <c r="C3" s="5"/>
      <c r="D3" s="7"/>
      <c r="E3" s="7"/>
      <c r="F3" s="7"/>
      <c r="G3" s="7"/>
      <c r="H3" s="7"/>
      <c r="I3" s="7"/>
      <c r="J3" s="7"/>
    </row>
    <row r="4" spans="1:10" x14ac:dyDescent="0.2">
      <c r="A4" s="45" t="s">
        <v>7</v>
      </c>
      <c r="B4" s="44" t="s">
        <v>819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35"/>
      <c r="J4" s="22">
        <f>+C4+D4+E4+F4+G4+H4</f>
        <v>0</v>
      </c>
    </row>
    <row r="5" spans="1:10" x14ac:dyDescent="0.2">
      <c r="A5" s="45" t="s">
        <v>1</v>
      </c>
      <c r="B5" s="44" t="s">
        <v>820</v>
      </c>
      <c r="C5" s="51">
        <v>380320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35"/>
      <c r="J5" s="22">
        <f t="shared" ref="J5:J68" si="0">+C5+D5+E5+F5+G5+H5</f>
        <v>380320</v>
      </c>
    </row>
    <row r="6" spans="1:10" x14ac:dyDescent="0.2">
      <c r="A6" s="45" t="s">
        <v>2</v>
      </c>
      <c r="B6" s="44" t="s">
        <v>821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35"/>
      <c r="J6" s="22">
        <f t="shared" si="0"/>
        <v>0</v>
      </c>
    </row>
    <row r="7" spans="1:10" x14ac:dyDescent="0.2">
      <c r="A7" s="47" t="s">
        <v>3</v>
      </c>
      <c r="B7" s="48" t="s">
        <v>822</v>
      </c>
      <c r="C7" s="52">
        <v>380320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35"/>
      <c r="J7" s="23">
        <f t="shared" si="0"/>
        <v>380320</v>
      </c>
    </row>
    <row r="8" spans="1:10" ht="25.5" x14ac:dyDescent="0.2">
      <c r="A8" s="45" t="s">
        <v>12</v>
      </c>
      <c r="B8" s="44" t="s">
        <v>823</v>
      </c>
      <c r="C8" s="51">
        <v>15597822811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35"/>
      <c r="J8" s="22">
        <f t="shared" si="0"/>
        <v>15597822811</v>
      </c>
    </row>
    <row r="9" spans="1:10" ht="25.5" x14ac:dyDescent="0.2">
      <c r="A9" s="45" t="s">
        <v>14</v>
      </c>
      <c r="B9" s="44" t="s">
        <v>824</v>
      </c>
      <c r="C9" s="51">
        <v>12708455</v>
      </c>
      <c r="D9" s="51">
        <v>199725</v>
      </c>
      <c r="E9" s="51">
        <v>1748173</v>
      </c>
      <c r="F9" s="51">
        <v>2891014</v>
      </c>
      <c r="G9" s="51">
        <v>4063369</v>
      </c>
      <c r="H9" s="51">
        <v>6819539</v>
      </c>
      <c r="I9" s="35"/>
      <c r="J9" s="22">
        <f t="shared" si="0"/>
        <v>28430275</v>
      </c>
    </row>
    <row r="10" spans="1:10" x14ac:dyDescent="0.2">
      <c r="A10" s="45" t="s">
        <v>16</v>
      </c>
      <c r="B10" s="44" t="s">
        <v>825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35"/>
      <c r="J10" s="22">
        <f t="shared" si="0"/>
        <v>0</v>
      </c>
    </row>
    <row r="11" spans="1:10" x14ac:dyDescent="0.2">
      <c r="A11" s="45" t="s">
        <v>18</v>
      </c>
      <c r="B11" s="44" t="s">
        <v>826</v>
      </c>
      <c r="C11" s="51">
        <v>153416276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35"/>
      <c r="J11" s="22">
        <f t="shared" si="0"/>
        <v>153416276</v>
      </c>
    </row>
    <row r="12" spans="1:10" x14ac:dyDescent="0.2">
      <c r="A12" s="45" t="s">
        <v>20</v>
      </c>
      <c r="B12" s="44" t="s">
        <v>827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35"/>
      <c r="J12" s="22">
        <f t="shared" si="0"/>
        <v>0</v>
      </c>
    </row>
    <row r="13" spans="1:10" x14ac:dyDescent="0.2">
      <c r="A13" s="47" t="s">
        <v>22</v>
      </c>
      <c r="B13" s="48" t="s">
        <v>828</v>
      </c>
      <c r="C13" s="52">
        <v>15763947542</v>
      </c>
      <c r="D13" s="52">
        <v>199725</v>
      </c>
      <c r="E13" s="52">
        <v>1748173</v>
      </c>
      <c r="F13" s="52">
        <v>2891014</v>
      </c>
      <c r="G13" s="52">
        <v>4063369</v>
      </c>
      <c r="H13" s="52">
        <v>6819539</v>
      </c>
      <c r="I13" s="35"/>
      <c r="J13" s="23">
        <f t="shared" si="0"/>
        <v>15779669362</v>
      </c>
    </row>
    <row r="14" spans="1:10" ht="25.5" x14ac:dyDescent="0.2">
      <c r="A14" s="45" t="s">
        <v>24</v>
      </c>
      <c r="B14" s="44" t="s">
        <v>829</v>
      </c>
      <c r="C14" s="51">
        <v>11000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35"/>
      <c r="J14" s="22">
        <f t="shared" si="0"/>
        <v>11000</v>
      </c>
    </row>
    <row r="15" spans="1:10" ht="25.5" x14ac:dyDescent="0.2">
      <c r="A15" s="45" t="s">
        <v>26</v>
      </c>
      <c r="B15" s="44" t="s">
        <v>830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35"/>
      <c r="J15" s="22">
        <f t="shared" si="0"/>
        <v>0</v>
      </c>
    </row>
    <row r="16" spans="1:10" ht="25.5" x14ac:dyDescent="0.2">
      <c r="A16" s="45" t="s">
        <v>0</v>
      </c>
      <c r="B16" s="44" t="s">
        <v>831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35"/>
      <c r="J16" s="22">
        <f t="shared" si="0"/>
        <v>0</v>
      </c>
    </row>
    <row r="17" spans="1:10" ht="25.5" x14ac:dyDescent="0.2">
      <c r="A17" s="45" t="s">
        <v>29</v>
      </c>
      <c r="B17" s="44" t="s">
        <v>832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35"/>
      <c r="J17" s="22">
        <f t="shared" si="0"/>
        <v>0</v>
      </c>
    </row>
    <row r="18" spans="1:10" ht="25.5" x14ac:dyDescent="0.2">
      <c r="A18" s="45" t="s">
        <v>31</v>
      </c>
      <c r="B18" s="44" t="s">
        <v>833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35"/>
      <c r="J18" s="22">
        <f t="shared" si="0"/>
        <v>0</v>
      </c>
    </row>
    <row r="19" spans="1:10" x14ac:dyDescent="0.2">
      <c r="A19" s="45" t="s">
        <v>33</v>
      </c>
      <c r="B19" s="44" t="s">
        <v>834</v>
      </c>
      <c r="C19" s="51">
        <v>11000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35"/>
      <c r="J19" s="22">
        <f t="shared" si="0"/>
        <v>11000</v>
      </c>
    </row>
    <row r="20" spans="1:10" ht="25.5" x14ac:dyDescent="0.2">
      <c r="A20" s="45" t="s">
        <v>35</v>
      </c>
      <c r="B20" s="44" t="s">
        <v>835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35"/>
      <c r="J20" s="22">
        <f t="shared" si="0"/>
        <v>0</v>
      </c>
    </row>
    <row r="21" spans="1:10" x14ac:dyDescent="0.2">
      <c r="A21" s="45" t="s">
        <v>37</v>
      </c>
      <c r="B21" s="44" t="s">
        <v>836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35"/>
      <c r="J21" s="22">
        <f t="shared" si="0"/>
        <v>0</v>
      </c>
    </row>
    <row r="22" spans="1:10" ht="25.5" x14ac:dyDescent="0.2">
      <c r="A22" s="45" t="s">
        <v>39</v>
      </c>
      <c r="B22" s="44" t="s">
        <v>837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35"/>
      <c r="J22" s="22">
        <f t="shared" si="0"/>
        <v>0</v>
      </c>
    </row>
    <row r="23" spans="1:10" ht="25.5" x14ac:dyDescent="0.2">
      <c r="A23" s="45" t="s">
        <v>41</v>
      </c>
      <c r="B23" s="44" t="s">
        <v>838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35"/>
      <c r="J23" s="22">
        <f t="shared" si="0"/>
        <v>0</v>
      </c>
    </row>
    <row r="24" spans="1:10" ht="25.5" x14ac:dyDescent="0.2">
      <c r="A24" s="47" t="s">
        <v>43</v>
      </c>
      <c r="B24" s="48" t="s">
        <v>839</v>
      </c>
      <c r="C24" s="52">
        <v>11000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35"/>
      <c r="J24" s="23">
        <f t="shared" si="0"/>
        <v>11000</v>
      </c>
    </row>
    <row r="25" spans="1:10" ht="25.5" x14ac:dyDescent="0.2">
      <c r="A25" s="45" t="s">
        <v>44</v>
      </c>
      <c r="B25" s="44" t="s">
        <v>840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35"/>
      <c r="J25" s="22">
        <f t="shared" si="0"/>
        <v>0</v>
      </c>
    </row>
    <row r="26" spans="1:10" x14ac:dyDescent="0.2">
      <c r="A26" s="45" t="s">
        <v>46</v>
      </c>
      <c r="B26" s="44" t="s">
        <v>841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35"/>
      <c r="J26" s="22">
        <f t="shared" si="0"/>
        <v>0</v>
      </c>
    </row>
    <row r="27" spans="1:10" x14ac:dyDescent="0.2">
      <c r="A27" s="45" t="s">
        <v>48</v>
      </c>
      <c r="B27" s="44" t="s">
        <v>842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35"/>
      <c r="J27" s="22">
        <f t="shared" si="0"/>
        <v>0</v>
      </c>
    </row>
    <row r="28" spans="1:10" ht="25.5" x14ac:dyDescent="0.2">
      <c r="A28" s="45" t="s">
        <v>49</v>
      </c>
      <c r="B28" s="44" t="s">
        <v>843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35"/>
      <c r="J28" s="22">
        <f t="shared" si="0"/>
        <v>0</v>
      </c>
    </row>
    <row r="29" spans="1:10" ht="25.5" x14ac:dyDescent="0.2">
      <c r="A29" s="45" t="s">
        <v>51</v>
      </c>
      <c r="B29" s="44" t="s">
        <v>844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35"/>
      <c r="J29" s="22">
        <f t="shared" si="0"/>
        <v>0</v>
      </c>
    </row>
    <row r="30" spans="1:10" ht="25.5" x14ac:dyDescent="0.2">
      <c r="A30" s="47" t="s">
        <v>53</v>
      </c>
      <c r="B30" s="48" t="s">
        <v>845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35"/>
      <c r="J30" s="22">
        <f t="shared" si="0"/>
        <v>0</v>
      </c>
    </row>
    <row r="31" spans="1:10" ht="38.25" x14ac:dyDescent="0.2">
      <c r="A31" s="47" t="s">
        <v>55</v>
      </c>
      <c r="B31" s="48" t="s">
        <v>846</v>
      </c>
      <c r="C31" s="52">
        <v>15764338862</v>
      </c>
      <c r="D31" s="52">
        <v>199725</v>
      </c>
      <c r="E31" s="52">
        <v>1748173</v>
      </c>
      <c r="F31" s="52">
        <v>2891014</v>
      </c>
      <c r="G31" s="52">
        <v>4063369</v>
      </c>
      <c r="H31" s="52">
        <v>6819539</v>
      </c>
      <c r="I31" s="35"/>
      <c r="J31" s="23">
        <f t="shared" si="0"/>
        <v>15780060682</v>
      </c>
    </row>
    <row r="32" spans="1:10" x14ac:dyDescent="0.2">
      <c r="A32" s="45" t="s">
        <v>57</v>
      </c>
      <c r="B32" s="44" t="s">
        <v>847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35"/>
      <c r="J32" s="22">
        <f t="shared" si="0"/>
        <v>0</v>
      </c>
    </row>
    <row r="33" spans="1:10" ht="25.5" x14ac:dyDescent="0.2">
      <c r="A33" s="45" t="s">
        <v>59</v>
      </c>
      <c r="B33" s="44" t="s">
        <v>848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35"/>
      <c r="J33" s="22">
        <f t="shared" si="0"/>
        <v>0</v>
      </c>
    </row>
    <row r="34" spans="1:10" x14ac:dyDescent="0.2">
      <c r="A34" s="45" t="s">
        <v>61</v>
      </c>
      <c r="B34" s="44" t="s">
        <v>849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35"/>
      <c r="J34" s="22">
        <f t="shared" si="0"/>
        <v>0</v>
      </c>
    </row>
    <row r="35" spans="1:10" ht="25.5" x14ac:dyDescent="0.2">
      <c r="A35" s="45" t="s">
        <v>63</v>
      </c>
      <c r="B35" s="44" t="s">
        <v>850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35"/>
      <c r="J35" s="22">
        <f t="shared" si="0"/>
        <v>0</v>
      </c>
    </row>
    <row r="36" spans="1:10" x14ac:dyDescent="0.2">
      <c r="A36" s="45" t="s">
        <v>64</v>
      </c>
      <c r="B36" s="44" t="s">
        <v>851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35"/>
      <c r="J36" s="22">
        <f t="shared" si="0"/>
        <v>0</v>
      </c>
    </row>
    <row r="37" spans="1:10" x14ac:dyDescent="0.2">
      <c r="A37" s="47" t="s">
        <v>66</v>
      </c>
      <c r="B37" s="48" t="s">
        <v>852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35"/>
      <c r="J37" s="23">
        <f t="shared" si="0"/>
        <v>0</v>
      </c>
    </row>
    <row r="38" spans="1:10" x14ac:dyDescent="0.2">
      <c r="A38" s="45" t="s">
        <v>68</v>
      </c>
      <c r="B38" s="44" t="s">
        <v>853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35"/>
      <c r="J38" s="22">
        <f t="shared" si="0"/>
        <v>0</v>
      </c>
    </row>
    <row r="39" spans="1:10" ht="25.5" x14ac:dyDescent="0.2">
      <c r="A39" s="45" t="s">
        <v>69</v>
      </c>
      <c r="B39" s="44" t="s">
        <v>854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35"/>
      <c r="J39" s="22">
        <f t="shared" si="0"/>
        <v>0</v>
      </c>
    </row>
    <row r="40" spans="1:10" x14ac:dyDescent="0.2">
      <c r="A40" s="45" t="s">
        <v>71</v>
      </c>
      <c r="B40" s="44" t="s">
        <v>855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35"/>
      <c r="J40" s="22">
        <f t="shared" si="0"/>
        <v>0</v>
      </c>
    </row>
    <row r="41" spans="1:10" x14ac:dyDescent="0.2">
      <c r="A41" s="45" t="s">
        <v>73</v>
      </c>
      <c r="B41" s="44" t="s">
        <v>856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35"/>
      <c r="J41" s="22">
        <f t="shared" si="0"/>
        <v>0</v>
      </c>
    </row>
    <row r="42" spans="1:10" x14ac:dyDescent="0.2">
      <c r="A42" s="45" t="s">
        <v>74</v>
      </c>
      <c r="B42" s="44" t="s">
        <v>857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35"/>
      <c r="J42" s="22">
        <f t="shared" si="0"/>
        <v>0</v>
      </c>
    </row>
    <row r="43" spans="1:10" x14ac:dyDescent="0.2">
      <c r="A43" s="45" t="s">
        <v>76</v>
      </c>
      <c r="B43" s="44" t="s">
        <v>858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35"/>
      <c r="J43" s="22">
        <f t="shared" si="0"/>
        <v>0</v>
      </c>
    </row>
    <row r="44" spans="1:10" x14ac:dyDescent="0.2">
      <c r="A44" s="45" t="s">
        <v>78</v>
      </c>
      <c r="B44" s="44" t="s">
        <v>859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35"/>
      <c r="J44" s="22">
        <f t="shared" si="0"/>
        <v>0</v>
      </c>
    </row>
    <row r="45" spans="1:10" x14ac:dyDescent="0.2">
      <c r="A45" s="47" t="s">
        <v>79</v>
      </c>
      <c r="B45" s="48" t="s">
        <v>860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35"/>
      <c r="J45" s="22">
        <f t="shared" si="0"/>
        <v>0</v>
      </c>
    </row>
    <row r="46" spans="1:10" ht="25.5" x14ac:dyDescent="0.2">
      <c r="A46" s="47" t="s">
        <v>81</v>
      </c>
      <c r="B46" s="48" t="s">
        <v>861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35"/>
      <c r="J46" s="23">
        <f t="shared" si="0"/>
        <v>0</v>
      </c>
    </row>
    <row r="47" spans="1:10" ht="25.5" x14ac:dyDescent="0.2">
      <c r="A47" s="45" t="s">
        <v>83</v>
      </c>
      <c r="B47" s="44" t="s">
        <v>862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35"/>
      <c r="J47" s="22">
        <f t="shared" si="0"/>
        <v>0</v>
      </c>
    </row>
    <row r="48" spans="1:10" ht="25.5" x14ac:dyDescent="0.2">
      <c r="A48" s="45" t="s">
        <v>84</v>
      </c>
      <c r="B48" s="44" t="s">
        <v>863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35"/>
      <c r="J48" s="22">
        <f t="shared" si="0"/>
        <v>0</v>
      </c>
    </row>
    <row r="49" spans="1:10" x14ac:dyDescent="0.2">
      <c r="A49" s="47" t="s">
        <v>86</v>
      </c>
      <c r="B49" s="48" t="s">
        <v>864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35"/>
      <c r="J49" s="22">
        <f t="shared" si="0"/>
        <v>0</v>
      </c>
    </row>
    <row r="50" spans="1:10" x14ac:dyDescent="0.2">
      <c r="A50" s="45" t="s">
        <v>87</v>
      </c>
      <c r="B50" s="44" t="s">
        <v>865</v>
      </c>
      <c r="C50" s="51">
        <v>65965</v>
      </c>
      <c r="D50" s="51">
        <v>74920</v>
      </c>
      <c r="E50" s="51">
        <v>53185</v>
      </c>
      <c r="F50" s="51">
        <v>2605</v>
      </c>
      <c r="G50" s="51">
        <v>67530</v>
      </c>
      <c r="H50" s="51">
        <v>8535</v>
      </c>
      <c r="I50" s="35"/>
      <c r="J50" s="22">
        <f t="shared" si="0"/>
        <v>272740</v>
      </c>
    </row>
    <row r="51" spans="1:10" x14ac:dyDescent="0.2">
      <c r="A51" s="45" t="s">
        <v>89</v>
      </c>
      <c r="B51" s="44" t="s">
        <v>866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35"/>
      <c r="J51" s="22">
        <f t="shared" si="0"/>
        <v>0</v>
      </c>
    </row>
    <row r="52" spans="1:10" ht="25.5" x14ac:dyDescent="0.2">
      <c r="A52" s="45" t="s">
        <v>91</v>
      </c>
      <c r="B52" s="44" t="s">
        <v>867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35"/>
      <c r="J52" s="22">
        <f t="shared" si="0"/>
        <v>0</v>
      </c>
    </row>
    <row r="53" spans="1:10" ht="25.5" x14ac:dyDescent="0.2">
      <c r="A53" s="47" t="s">
        <v>92</v>
      </c>
      <c r="B53" s="48" t="s">
        <v>868</v>
      </c>
      <c r="C53" s="52">
        <v>65965</v>
      </c>
      <c r="D53" s="52">
        <v>74920</v>
      </c>
      <c r="E53" s="52">
        <v>53185</v>
      </c>
      <c r="F53" s="52">
        <v>2605</v>
      </c>
      <c r="G53" s="52">
        <v>67530</v>
      </c>
      <c r="H53" s="52">
        <v>8535</v>
      </c>
      <c r="I53" s="35"/>
      <c r="J53" s="23">
        <f t="shared" si="0"/>
        <v>272740</v>
      </c>
    </row>
    <row r="54" spans="1:10" x14ac:dyDescent="0.2">
      <c r="A54" s="45" t="s">
        <v>94</v>
      </c>
      <c r="B54" s="44" t="s">
        <v>869</v>
      </c>
      <c r="C54" s="51">
        <v>411857350</v>
      </c>
      <c r="D54" s="51">
        <v>694296</v>
      </c>
      <c r="E54" s="51">
        <v>152657</v>
      </c>
      <c r="F54" s="51">
        <v>1908429</v>
      </c>
      <c r="G54" s="51">
        <v>596754</v>
      </c>
      <c r="H54" s="51">
        <v>231108</v>
      </c>
      <c r="I54" s="35"/>
      <c r="J54" s="22">
        <f t="shared" si="0"/>
        <v>415440594</v>
      </c>
    </row>
    <row r="55" spans="1:10" x14ac:dyDescent="0.2">
      <c r="A55" s="45" t="s">
        <v>96</v>
      </c>
      <c r="B55" s="44" t="s">
        <v>870</v>
      </c>
      <c r="C55" s="51">
        <v>6689350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35"/>
      <c r="J55" s="22">
        <f t="shared" si="0"/>
        <v>6689350</v>
      </c>
    </row>
    <row r="56" spans="1:10" x14ac:dyDescent="0.2">
      <c r="A56" s="47" t="s">
        <v>97</v>
      </c>
      <c r="B56" s="48" t="s">
        <v>871</v>
      </c>
      <c r="C56" s="52">
        <v>418546700</v>
      </c>
      <c r="D56" s="52">
        <v>694296</v>
      </c>
      <c r="E56" s="52">
        <v>152657</v>
      </c>
      <c r="F56" s="52">
        <v>1908429</v>
      </c>
      <c r="G56" s="52">
        <v>596754</v>
      </c>
      <c r="H56" s="52">
        <v>231108</v>
      </c>
      <c r="I56" s="35"/>
      <c r="J56" s="23">
        <f t="shared" si="0"/>
        <v>422129944</v>
      </c>
    </row>
    <row r="57" spans="1:10" x14ac:dyDescent="0.2">
      <c r="A57" s="45" t="s">
        <v>99</v>
      </c>
      <c r="B57" s="44" t="s">
        <v>872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35"/>
      <c r="J57" s="22">
        <f t="shared" si="0"/>
        <v>0</v>
      </c>
    </row>
    <row r="58" spans="1:10" x14ac:dyDescent="0.2">
      <c r="A58" s="45" t="s">
        <v>101</v>
      </c>
      <c r="B58" s="44" t="s">
        <v>873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35"/>
      <c r="J58" s="22">
        <f t="shared" si="0"/>
        <v>0</v>
      </c>
    </row>
    <row r="59" spans="1:10" x14ac:dyDescent="0.2">
      <c r="A59" s="47" t="s">
        <v>102</v>
      </c>
      <c r="B59" s="48" t="s">
        <v>874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35"/>
      <c r="J59" s="22">
        <f t="shared" si="0"/>
        <v>0</v>
      </c>
    </row>
    <row r="60" spans="1:10" x14ac:dyDescent="0.2">
      <c r="A60" s="47" t="s">
        <v>104</v>
      </c>
      <c r="B60" s="48" t="s">
        <v>875</v>
      </c>
      <c r="C60" s="52">
        <v>418612665</v>
      </c>
      <c r="D60" s="52">
        <v>769216</v>
      </c>
      <c r="E60" s="52">
        <v>205842</v>
      </c>
      <c r="F60" s="52">
        <v>1911034</v>
      </c>
      <c r="G60" s="52">
        <v>664284</v>
      </c>
      <c r="H60" s="52">
        <v>239643</v>
      </c>
      <c r="I60" s="35"/>
      <c r="J60" s="23">
        <f t="shared" si="0"/>
        <v>422402684</v>
      </c>
    </row>
    <row r="61" spans="1:10" ht="38.25" x14ac:dyDescent="0.2">
      <c r="A61" s="45" t="s">
        <v>106</v>
      </c>
      <c r="B61" s="44" t="s">
        <v>876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35"/>
      <c r="J61" s="22">
        <f t="shared" si="0"/>
        <v>0</v>
      </c>
    </row>
    <row r="62" spans="1:10" ht="51" x14ac:dyDescent="0.2">
      <c r="A62" s="45" t="s">
        <v>108</v>
      </c>
      <c r="B62" s="44" t="s">
        <v>877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35"/>
      <c r="J62" s="22">
        <f t="shared" si="0"/>
        <v>0</v>
      </c>
    </row>
    <row r="63" spans="1:10" ht="38.25" x14ac:dyDescent="0.2">
      <c r="A63" s="45" t="s">
        <v>110</v>
      </c>
      <c r="B63" s="44" t="s">
        <v>878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35"/>
      <c r="J63" s="22">
        <f t="shared" si="0"/>
        <v>0</v>
      </c>
    </row>
    <row r="64" spans="1:10" ht="51" x14ac:dyDescent="0.2">
      <c r="A64" s="45" t="s">
        <v>111</v>
      </c>
      <c r="B64" s="44" t="s">
        <v>879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35"/>
      <c r="J64" s="22">
        <f t="shared" si="0"/>
        <v>0</v>
      </c>
    </row>
    <row r="65" spans="1:10" ht="38.25" x14ac:dyDescent="0.2">
      <c r="A65" s="45" t="s">
        <v>112</v>
      </c>
      <c r="B65" s="44" t="s">
        <v>880</v>
      </c>
      <c r="C65" s="51">
        <v>26196113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35"/>
      <c r="J65" s="22">
        <f t="shared" si="0"/>
        <v>26196113</v>
      </c>
    </row>
    <row r="66" spans="1:10" ht="25.5" x14ac:dyDescent="0.2">
      <c r="A66" s="45" t="s">
        <v>114</v>
      </c>
      <c r="B66" s="44" t="s">
        <v>881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35"/>
      <c r="J66" s="22">
        <f t="shared" si="0"/>
        <v>0</v>
      </c>
    </row>
    <row r="67" spans="1:10" ht="38.25" x14ac:dyDescent="0.2">
      <c r="A67" s="45" t="s">
        <v>115</v>
      </c>
      <c r="B67" s="44" t="s">
        <v>882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35"/>
      <c r="J67" s="22">
        <f t="shared" si="0"/>
        <v>0</v>
      </c>
    </row>
    <row r="68" spans="1:10" ht="38.25" x14ac:dyDescent="0.2">
      <c r="A68" s="45" t="s">
        <v>117</v>
      </c>
      <c r="B68" s="44" t="s">
        <v>883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35"/>
      <c r="J68" s="22">
        <f t="shared" si="0"/>
        <v>0</v>
      </c>
    </row>
    <row r="69" spans="1:10" ht="25.5" x14ac:dyDescent="0.2">
      <c r="A69" s="45" t="s">
        <v>119</v>
      </c>
      <c r="B69" s="44" t="s">
        <v>884</v>
      </c>
      <c r="C69" s="51">
        <v>11721392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35"/>
      <c r="J69" s="22">
        <f t="shared" ref="J69:J132" si="1">+C69+D69+E69+F69+G69+H69</f>
        <v>11721392</v>
      </c>
    </row>
    <row r="70" spans="1:10" ht="25.5" x14ac:dyDescent="0.2">
      <c r="A70" s="45" t="s">
        <v>121</v>
      </c>
      <c r="B70" s="44" t="s">
        <v>885</v>
      </c>
      <c r="C70" s="51">
        <v>8055453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35"/>
      <c r="J70" s="22">
        <f t="shared" si="1"/>
        <v>8055453</v>
      </c>
    </row>
    <row r="71" spans="1:10" ht="25.5" x14ac:dyDescent="0.2">
      <c r="A71" s="45" t="s">
        <v>123</v>
      </c>
      <c r="B71" s="44" t="s">
        <v>886</v>
      </c>
      <c r="C71" s="51">
        <v>6419268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35"/>
      <c r="J71" s="22">
        <f t="shared" si="1"/>
        <v>6419268</v>
      </c>
    </row>
    <row r="72" spans="1:10" ht="38.25" x14ac:dyDescent="0.2">
      <c r="A72" s="45" t="s">
        <v>125</v>
      </c>
      <c r="B72" s="44" t="s">
        <v>887</v>
      </c>
      <c r="C72" s="51">
        <v>217393</v>
      </c>
      <c r="D72" s="51">
        <v>0</v>
      </c>
      <c r="E72" s="51">
        <v>11000</v>
      </c>
      <c r="F72" s="51">
        <v>0</v>
      </c>
      <c r="G72" s="51">
        <v>0</v>
      </c>
      <c r="H72" s="51">
        <v>29500</v>
      </c>
      <c r="I72" s="35"/>
      <c r="J72" s="22">
        <f t="shared" si="1"/>
        <v>257893</v>
      </c>
    </row>
    <row r="73" spans="1:10" ht="51" x14ac:dyDescent="0.2">
      <c r="A73" s="45" t="s">
        <v>127</v>
      </c>
      <c r="B73" s="44" t="s">
        <v>888</v>
      </c>
      <c r="C73" s="51">
        <v>172773</v>
      </c>
      <c r="D73" s="51">
        <v>0</v>
      </c>
      <c r="E73" s="51">
        <v>8661</v>
      </c>
      <c r="F73" s="51">
        <v>0</v>
      </c>
      <c r="G73" s="51">
        <v>0</v>
      </c>
      <c r="H73" s="51">
        <v>23229</v>
      </c>
      <c r="I73" s="35"/>
      <c r="J73" s="22">
        <f t="shared" si="1"/>
        <v>204663</v>
      </c>
    </row>
    <row r="74" spans="1:10" ht="25.5" x14ac:dyDescent="0.2">
      <c r="A74" s="45" t="s">
        <v>129</v>
      </c>
      <c r="B74" s="44" t="s">
        <v>889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35"/>
      <c r="J74" s="22">
        <f t="shared" si="1"/>
        <v>0</v>
      </c>
    </row>
    <row r="75" spans="1:10" ht="25.5" x14ac:dyDescent="0.2">
      <c r="A75" s="45" t="s">
        <v>131</v>
      </c>
      <c r="B75" s="44" t="s">
        <v>890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35"/>
      <c r="J75" s="22">
        <f t="shared" si="1"/>
        <v>0</v>
      </c>
    </row>
    <row r="76" spans="1:10" ht="38.25" x14ac:dyDescent="0.2">
      <c r="A76" s="45" t="s">
        <v>133</v>
      </c>
      <c r="B76" s="44" t="s">
        <v>891</v>
      </c>
      <c r="C76" s="51">
        <v>44620</v>
      </c>
      <c r="D76" s="51">
        <v>0</v>
      </c>
      <c r="E76" s="51">
        <v>2339</v>
      </c>
      <c r="F76" s="51">
        <v>0</v>
      </c>
      <c r="G76" s="51">
        <v>0</v>
      </c>
      <c r="H76" s="51">
        <v>6271</v>
      </c>
      <c r="I76" s="35"/>
      <c r="J76" s="22">
        <f t="shared" si="1"/>
        <v>53230</v>
      </c>
    </row>
    <row r="77" spans="1:10" ht="38.25" x14ac:dyDescent="0.2">
      <c r="A77" s="45" t="s">
        <v>134</v>
      </c>
      <c r="B77" s="44" t="s">
        <v>892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35"/>
      <c r="J77" s="22">
        <f t="shared" si="1"/>
        <v>0</v>
      </c>
    </row>
    <row r="78" spans="1:10" ht="38.25" x14ac:dyDescent="0.2">
      <c r="A78" s="45" t="s">
        <v>136</v>
      </c>
      <c r="B78" s="44" t="s">
        <v>893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35"/>
      <c r="J78" s="22">
        <f t="shared" si="1"/>
        <v>0</v>
      </c>
    </row>
    <row r="79" spans="1:10" ht="38.25" x14ac:dyDescent="0.2">
      <c r="A79" s="45" t="s">
        <v>137</v>
      </c>
      <c r="B79" s="44" t="s">
        <v>894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35"/>
      <c r="J79" s="22">
        <f t="shared" si="1"/>
        <v>0</v>
      </c>
    </row>
    <row r="80" spans="1:10" ht="25.5" x14ac:dyDescent="0.2">
      <c r="A80" s="45" t="s">
        <v>139</v>
      </c>
      <c r="B80" s="44" t="s">
        <v>895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35"/>
      <c r="J80" s="22">
        <f t="shared" si="1"/>
        <v>0</v>
      </c>
    </row>
    <row r="81" spans="1:10" ht="25.5" x14ac:dyDescent="0.2">
      <c r="A81" s="45" t="s">
        <v>141</v>
      </c>
      <c r="B81" s="44" t="s">
        <v>896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35"/>
      <c r="J81" s="22">
        <f t="shared" si="1"/>
        <v>0</v>
      </c>
    </row>
    <row r="82" spans="1:10" ht="38.25" x14ac:dyDescent="0.2">
      <c r="A82" s="45" t="s">
        <v>143</v>
      </c>
      <c r="B82" s="44" t="s">
        <v>897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35"/>
      <c r="J82" s="22">
        <f t="shared" si="1"/>
        <v>0</v>
      </c>
    </row>
    <row r="83" spans="1:10" ht="25.5" x14ac:dyDescent="0.2">
      <c r="A83" s="45" t="s">
        <v>145</v>
      </c>
      <c r="B83" s="44" t="s">
        <v>898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35"/>
      <c r="J83" s="22">
        <f t="shared" si="1"/>
        <v>0</v>
      </c>
    </row>
    <row r="84" spans="1:10" ht="25.5" x14ac:dyDescent="0.2">
      <c r="A84" s="45" t="s">
        <v>147</v>
      </c>
      <c r="B84" s="44" t="s">
        <v>899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35"/>
      <c r="J84" s="22">
        <f t="shared" si="1"/>
        <v>0</v>
      </c>
    </row>
    <row r="85" spans="1:10" ht="38.25" x14ac:dyDescent="0.2">
      <c r="A85" s="45" t="s">
        <v>149</v>
      </c>
      <c r="B85" s="44" t="s">
        <v>900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35"/>
      <c r="J85" s="22">
        <f t="shared" si="1"/>
        <v>0</v>
      </c>
    </row>
    <row r="86" spans="1:10" ht="25.5" x14ac:dyDescent="0.2">
      <c r="A86" s="45" t="s">
        <v>150</v>
      </c>
      <c r="B86" s="44" t="s">
        <v>901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35"/>
      <c r="J86" s="22">
        <f t="shared" si="1"/>
        <v>0</v>
      </c>
    </row>
    <row r="87" spans="1:10" ht="38.25" x14ac:dyDescent="0.2">
      <c r="A87" s="45" t="s">
        <v>151</v>
      </c>
      <c r="B87" s="44" t="s">
        <v>902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35"/>
      <c r="J87" s="22">
        <f t="shared" si="1"/>
        <v>0</v>
      </c>
    </row>
    <row r="88" spans="1:10" ht="38.25" x14ac:dyDescent="0.2">
      <c r="A88" s="45" t="s">
        <v>153</v>
      </c>
      <c r="B88" s="44" t="s">
        <v>903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35"/>
      <c r="J88" s="22">
        <f t="shared" si="1"/>
        <v>0</v>
      </c>
    </row>
    <row r="89" spans="1:10" ht="51" x14ac:dyDescent="0.2">
      <c r="A89" s="45" t="s">
        <v>155</v>
      </c>
      <c r="B89" s="44" t="s">
        <v>904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35"/>
      <c r="J89" s="22">
        <f t="shared" si="1"/>
        <v>0</v>
      </c>
    </row>
    <row r="90" spans="1:10" ht="63.75" x14ac:dyDescent="0.2">
      <c r="A90" s="45" t="s">
        <v>156</v>
      </c>
      <c r="B90" s="44" t="s">
        <v>905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35"/>
      <c r="J90" s="22">
        <f t="shared" si="1"/>
        <v>0</v>
      </c>
    </row>
    <row r="91" spans="1:10" ht="51" x14ac:dyDescent="0.2">
      <c r="A91" s="45" t="s">
        <v>158</v>
      </c>
      <c r="B91" s="44" t="s">
        <v>906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35"/>
      <c r="J91" s="22">
        <f t="shared" si="1"/>
        <v>0</v>
      </c>
    </row>
    <row r="92" spans="1:10" ht="38.25" x14ac:dyDescent="0.2">
      <c r="A92" s="45" t="s">
        <v>160</v>
      </c>
      <c r="B92" s="44" t="s">
        <v>907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35"/>
      <c r="J92" s="22">
        <f t="shared" si="1"/>
        <v>0</v>
      </c>
    </row>
    <row r="93" spans="1:10" ht="51" x14ac:dyDescent="0.2">
      <c r="A93" s="45" t="s">
        <v>162</v>
      </c>
      <c r="B93" s="44" t="s">
        <v>908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35"/>
      <c r="J93" s="22">
        <f t="shared" si="1"/>
        <v>0</v>
      </c>
    </row>
    <row r="94" spans="1:10" ht="63.75" x14ac:dyDescent="0.2">
      <c r="A94" s="45" t="s">
        <v>164</v>
      </c>
      <c r="B94" s="44" t="s">
        <v>909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35"/>
      <c r="J94" s="22">
        <f t="shared" si="1"/>
        <v>0</v>
      </c>
    </row>
    <row r="95" spans="1:10" ht="51" x14ac:dyDescent="0.2">
      <c r="A95" s="45" t="s">
        <v>166</v>
      </c>
      <c r="B95" s="44" t="s">
        <v>910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35"/>
      <c r="J95" s="22">
        <f t="shared" si="1"/>
        <v>0</v>
      </c>
    </row>
    <row r="96" spans="1:10" ht="38.25" x14ac:dyDescent="0.2">
      <c r="A96" s="45" t="s">
        <v>168</v>
      </c>
      <c r="B96" s="44" t="s">
        <v>911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35"/>
      <c r="J96" s="22">
        <f t="shared" si="1"/>
        <v>0</v>
      </c>
    </row>
    <row r="97" spans="1:10" ht="38.25" x14ac:dyDescent="0.2">
      <c r="A97" s="45" t="s">
        <v>169</v>
      </c>
      <c r="B97" s="44" t="s">
        <v>912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35"/>
      <c r="J97" s="22">
        <f t="shared" si="1"/>
        <v>0</v>
      </c>
    </row>
    <row r="98" spans="1:10" ht="38.25" x14ac:dyDescent="0.2">
      <c r="A98" s="45" t="s">
        <v>171</v>
      </c>
      <c r="B98" s="44" t="s">
        <v>913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35"/>
      <c r="J98" s="22">
        <f t="shared" si="1"/>
        <v>0</v>
      </c>
    </row>
    <row r="99" spans="1:10" ht="38.25" x14ac:dyDescent="0.2">
      <c r="A99" s="45" t="s">
        <v>173</v>
      </c>
      <c r="B99" s="44" t="s">
        <v>914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35"/>
      <c r="J99" s="22">
        <f t="shared" si="1"/>
        <v>0</v>
      </c>
    </row>
    <row r="100" spans="1:10" ht="38.25" x14ac:dyDescent="0.2">
      <c r="A100" s="45" t="s">
        <v>174</v>
      </c>
      <c r="B100" s="44" t="s">
        <v>915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35"/>
      <c r="J100" s="22">
        <f t="shared" si="1"/>
        <v>0</v>
      </c>
    </row>
    <row r="101" spans="1:10" ht="38.25" x14ac:dyDescent="0.2">
      <c r="A101" s="45" t="s">
        <v>175</v>
      </c>
      <c r="B101" s="44" t="s">
        <v>916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35"/>
      <c r="J101" s="22">
        <f t="shared" si="1"/>
        <v>0</v>
      </c>
    </row>
    <row r="102" spans="1:10" ht="38.25" x14ac:dyDescent="0.2">
      <c r="A102" s="45" t="s">
        <v>176</v>
      </c>
      <c r="B102" s="44" t="s">
        <v>917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35"/>
      <c r="J102" s="22">
        <f t="shared" si="1"/>
        <v>0</v>
      </c>
    </row>
    <row r="103" spans="1:10" ht="38.25" x14ac:dyDescent="0.2">
      <c r="A103" s="45" t="s">
        <v>178</v>
      </c>
      <c r="B103" s="44" t="s">
        <v>918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35"/>
      <c r="J103" s="22">
        <f t="shared" si="1"/>
        <v>0</v>
      </c>
    </row>
    <row r="104" spans="1:10" ht="25.5" x14ac:dyDescent="0.2">
      <c r="A104" s="47" t="s">
        <v>180</v>
      </c>
      <c r="B104" s="48" t="s">
        <v>919</v>
      </c>
      <c r="C104" s="52">
        <v>26413506</v>
      </c>
      <c r="D104" s="52">
        <v>0</v>
      </c>
      <c r="E104" s="52">
        <v>11000</v>
      </c>
      <c r="F104" s="52">
        <v>0</v>
      </c>
      <c r="G104" s="52">
        <v>0</v>
      </c>
      <c r="H104" s="52">
        <v>29500</v>
      </c>
      <c r="I104" s="35"/>
      <c r="J104" s="23">
        <f t="shared" si="1"/>
        <v>26454006</v>
      </c>
    </row>
    <row r="105" spans="1:10" ht="51" x14ac:dyDescent="0.2">
      <c r="A105" s="45" t="s">
        <v>181</v>
      </c>
      <c r="B105" s="44" t="s">
        <v>920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35"/>
      <c r="J105" s="22">
        <f t="shared" si="1"/>
        <v>0</v>
      </c>
    </row>
    <row r="106" spans="1:10" ht="51" x14ac:dyDescent="0.2">
      <c r="A106" s="45" t="s">
        <v>183</v>
      </c>
      <c r="B106" s="44" t="s">
        <v>921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35"/>
      <c r="J106" s="22">
        <f t="shared" si="1"/>
        <v>0</v>
      </c>
    </row>
    <row r="107" spans="1:10" ht="51" x14ac:dyDescent="0.2">
      <c r="A107" s="45" t="s">
        <v>185</v>
      </c>
      <c r="B107" s="44" t="s">
        <v>922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35"/>
      <c r="J107" s="22">
        <f t="shared" si="1"/>
        <v>0</v>
      </c>
    </row>
    <row r="108" spans="1:10" ht="51" x14ac:dyDescent="0.2">
      <c r="A108" s="45" t="s">
        <v>187</v>
      </c>
      <c r="B108" s="44" t="s">
        <v>923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35"/>
      <c r="J108" s="22">
        <f t="shared" si="1"/>
        <v>0</v>
      </c>
    </row>
    <row r="109" spans="1:10" ht="38.25" x14ac:dyDescent="0.2">
      <c r="A109" s="45" t="s">
        <v>188</v>
      </c>
      <c r="B109" s="44" t="s">
        <v>924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35"/>
      <c r="J109" s="22">
        <f t="shared" si="1"/>
        <v>0</v>
      </c>
    </row>
    <row r="110" spans="1:10" ht="25.5" x14ac:dyDescent="0.2">
      <c r="A110" s="45" t="s">
        <v>190</v>
      </c>
      <c r="B110" s="44" t="s">
        <v>925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35"/>
      <c r="J110" s="22">
        <f t="shared" si="1"/>
        <v>0</v>
      </c>
    </row>
    <row r="111" spans="1:10" ht="38.25" x14ac:dyDescent="0.2">
      <c r="A111" s="45" t="s">
        <v>192</v>
      </c>
      <c r="B111" s="44" t="s">
        <v>926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35"/>
      <c r="J111" s="22">
        <f t="shared" si="1"/>
        <v>0</v>
      </c>
    </row>
    <row r="112" spans="1:10" ht="38.25" x14ac:dyDescent="0.2">
      <c r="A112" s="45" t="s">
        <v>194</v>
      </c>
      <c r="B112" s="44" t="s">
        <v>927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35"/>
      <c r="J112" s="22">
        <f t="shared" si="1"/>
        <v>0</v>
      </c>
    </row>
    <row r="113" spans="1:10" ht="25.5" x14ac:dyDescent="0.2">
      <c r="A113" s="45" t="s">
        <v>196</v>
      </c>
      <c r="B113" s="44" t="s">
        <v>928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35"/>
      <c r="J113" s="22">
        <f t="shared" si="1"/>
        <v>0</v>
      </c>
    </row>
    <row r="114" spans="1:10" ht="38.25" x14ac:dyDescent="0.2">
      <c r="A114" s="45" t="s">
        <v>198</v>
      </c>
      <c r="B114" s="44" t="s">
        <v>929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35"/>
      <c r="J114" s="22">
        <f t="shared" si="1"/>
        <v>0</v>
      </c>
    </row>
    <row r="115" spans="1:10" ht="38.25" x14ac:dyDescent="0.2">
      <c r="A115" s="45" t="s">
        <v>200</v>
      </c>
      <c r="B115" s="44" t="s">
        <v>930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35"/>
      <c r="J115" s="22">
        <f t="shared" si="1"/>
        <v>0</v>
      </c>
    </row>
    <row r="116" spans="1:10" ht="38.25" x14ac:dyDescent="0.2">
      <c r="A116" s="45" t="s">
        <v>202</v>
      </c>
      <c r="B116" s="44" t="s">
        <v>931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35"/>
      <c r="J116" s="22">
        <f t="shared" si="1"/>
        <v>0</v>
      </c>
    </row>
    <row r="117" spans="1:10" ht="51" x14ac:dyDescent="0.2">
      <c r="A117" s="45" t="s">
        <v>204</v>
      </c>
      <c r="B117" s="44" t="s">
        <v>932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35"/>
      <c r="J117" s="22">
        <f t="shared" si="1"/>
        <v>0</v>
      </c>
    </row>
    <row r="118" spans="1:10" ht="25.5" x14ac:dyDescent="0.2">
      <c r="A118" s="45" t="s">
        <v>206</v>
      </c>
      <c r="B118" s="44" t="s">
        <v>933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35"/>
      <c r="J118" s="22">
        <f t="shared" si="1"/>
        <v>0</v>
      </c>
    </row>
    <row r="119" spans="1:10" ht="25.5" x14ac:dyDescent="0.2">
      <c r="A119" s="45" t="s">
        <v>208</v>
      </c>
      <c r="B119" s="44" t="s">
        <v>934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35"/>
      <c r="J119" s="22">
        <f t="shared" si="1"/>
        <v>0</v>
      </c>
    </row>
    <row r="120" spans="1:10" ht="38.25" x14ac:dyDescent="0.2">
      <c r="A120" s="45" t="s">
        <v>210</v>
      </c>
      <c r="B120" s="44" t="s">
        <v>935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35"/>
      <c r="J120" s="22">
        <f t="shared" si="1"/>
        <v>0</v>
      </c>
    </row>
    <row r="121" spans="1:10" ht="38.25" x14ac:dyDescent="0.2">
      <c r="A121" s="45" t="s">
        <v>212</v>
      </c>
      <c r="B121" s="44" t="s">
        <v>936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35"/>
      <c r="J121" s="22">
        <f t="shared" si="1"/>
        <v>0</v>
      </c>
    </row>
    <row r="122" spans="1:10" ht="38.25" x14ac:dyDescent="0.2">
      <c r="A122" s="45" t="s">
        <v>214</v>
      </c>
      <c r="B122" s="44" t="s">
        <v>937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35"/>
      <c r="J122" s="22">
        <f t="shared" si="1"/>
        <v>0</v>
      </c>
    </row>
    <row r="123" spans="1:10" ht="38.25" x14ac:dyDescent="0.2">
      <c r="A123" s="45" t="s">
        <v>216</v>
      </c>
      <c r="B123" s="44" t="s">
        <v>938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35"/>
      <c r="J123" s="22">
        <f t="shared" si="1"/>
        <v>0</v>
      </c>
    </row>
    <row r="124" spans="1:10" ht="38.25" x14ac:dyDescent="0.2">
      <c r="A124" s="45" t="s">
        <v>218</v>
      </c>
      <c r="B124" s="44" t="s">
        <v>939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35"/>
      <c r="J124" s="22">
        <f t="shared" si="1"/>
        <v>0</v>
      </c>
    </row>
    <row r="125" spans="1:10" ht="38.25" x14ac:dyDescent="0.2">
      <c r="A125" s="45" t="s">
        <v>219</v>
      </c>
      <c r="B125" s="44" t="s">
        <v>940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35"/>
      <c r="J125" s="22">
        <f t="shared" si="1"/>
        <v>0</v>
      </c>
    </row>
    <row r="126" spans="1:10" ht="38.25" x14ac:dyDescent="0.2">
      <c r="A126" s="45" t="s">
        <v>220</v>
      </c>
      <c r="B126" s="44" t="s">
        <v>941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35"/>
      <c r="J126" s="22">
        <f t="shared" si="1"/>
        <v>0</v>
      </c>
    </row>
    <row r="127" spans="1:10" ht="38.25" x14ac:dyDescent="0.2">
      <c r="A127" s="45" t="s">
        <v>222</v>
      </c>
      <c r="B127" s="44" t="s">
        <v>942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35"/>
      <c r="J127" s="22">
        <f t="shared" si="1"/>
        <v>0</v>
      </c>
    </row>
    <row r="128" spans="1:10" ht="38.25" x14ac:dyDescent="0.2">
      <c r="A128" s="45" t="s">
        <v>224</v>
      </c>
      <c r="B128" s="44" t="s">
        <v>943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35"/>
      <c r="J128" s="22">
        <f t="shared" si="1"/>
        <v>0</v>
      </c>
    </row>
    <row r="129" spans="1:10" ht="38.25" x14ac:dyDescent="0.2">
      <c r="A129" s="45" t="s">
        <v>226</v>
      </c>
      <c r="B129" s="44" t="s">
        <v>944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35"/>
      <c r="J129" s="22">
        <f t="shared" si="1"/>
        <v>0</v>
      </c>
    </row>
    <row r="130" spans="1:10" ht="38.25" x14ac:dyDescent="0.2">
      <c r="A130" s="45" t="s">
        <v>228</v>
      </c>
      <c r="B130" s="44" t="s">
        <v>945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35"/>
      <c r="J130" s="22">
        <f t="shared" si="1"/>
        <v>0</v>
      </c>
    </row>
    <row r="131" spans="1:10" ht="38.25" x14ac:dyDescent="0.2">
      <c r="A131" s="45" t="s">
        <v>229</v>
      </c>
      <c r="B131" s="44" t="s">
        <v>946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35"/>
      <c r="J131" s="22">
        <f t="shared" si="1"/>
        <v>0</v>
      </c>
    </row>
    <row r="132" spans="1:10" ht="38.25" x14ac:dyDescent="0.2">
      <c r="A132" s="45" t="s">
        <v>231</v>
      </c>
      <c r="B132" s="44" t="s">
        <v>947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35"/>
      <c r="J132" s="22">
        <f t="shared" si="1"/>
        <v>0</v>
      </c>
    </row>
    <row r="133" spans="1:10" ht="51" x14ac:dyDescent="0.2">
      <c r="A133" s="45" t="s">
        <v>232</v>
      </c>
      <c r="B133" s="44" t="s">
        <v>948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35"/>
      <c r="J133" s="22">
        <f t="shared" ref="J133:J196" si="2">+C133+D133+E133+F133+G133+H133</f>
        <v>0</v>
      </c>
    </row>
    <row r="134" spans="1:10" ht="63.75" x14ac:dyDescent="0.2">
      <c r="A134" s="45" t="s">
        <v>234</v>
      </c>
      <c r="B134" s="44" t="s">
        <v>949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35"/>
      <c r="J134" s="22">
        <f t="shared" si="2"/>
        <v>0</v>
      </c>
    </row>
    <row r="135" spans="1:10" ht="51" x14ac:dyDescent="0.2">
      <c r="A135" s="45" t="s">
        <v>236</v>
      </c>
      <c r="B135" s="44" t="s">
        <v>950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35"/>
      <c r="J135" s="22">
        <f t="shared" si="2"/>
        <v>0</v>
      </c>
    </row>
    <row r="136" spans="1:10" ht="38.25" x14ac:dyDescent="0.2">
      <c r="A136" s="45" t="s">
        <v>238</v>
      </c>
      <c r="B136" s="44" t="s">
        <v>951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35"/>
      <c r="J136" s="22">
        <f t="shared" si="2"/>
        <v>0</v>
      </c>
    </row>
    <row r="137" spans="1:10" ht="51" x14ac:dyDescent="0.2">
      <c r="A137" s="45" t="s">
        <v>240</v>
      </c>
      <c r="B137" s="44" t="s">
        <v>952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35"/>
      <c r="J137" s="22">
        <f t="shared" si="2"/>
        <v>0</v>
      </c>
    </row>
    <row r="138" spans="1:10" ht="63.75" x14ac:dyDescent="0.2">
      <c r="A138" s="45" t="s">
        <v>242</v>
      </c>
      <c r="B138" s="44" t="s">
        <v>953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35"/>
      <c r="J138" s="22">
        <f t="shared" si="2"/>
        <v>0</v>
      </c>
    </row>
    <row r="139" spans="1:10" ht="51" x14ac:dyDescent="0.2">
      <c r="A139" s="45" t="s">
        <v>244</v>
      </c>
      <c r="B139" s="44" t="s">
        <v>954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35"/>
      <c r="J139" s="22">
        <f t="shared" si="2"/>
        <v>0</v>
      </c>
    </row>
    <row r="140" spans="1:10" ht="38.25" x14ac:dyDescent="0.2">
      <c r="A140" s="45" t="s">
        <v>246</v>
      </c>
      <c r="B140" s="44" t="s">
        <v>955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35"/>
      <c r="J140" s="22">
        <f t="shared" si="2"/>
        <v>0</v>
      </c>
    </row>
    <row r="141" spans="1:10" ht="38.25" x14ac:dyDescent="0.2">
      <c r="A141" s="45" t="s">
        <v>248</v>
      </c>
      <c r="B141" s="44" t="s">
        <v>956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35"/>
      <c r="J141" s="22">
        <f t="shared" si="2"/>
        <v>0</v>
      </c>
    </row>
    <row r="142" spans="1:10" ht="38.25" x14ac:dyDescent="0.2">
      <c r="A142" s="45" t="s">
        <v>250</v>
      </c>
      <c r="B142" s="44" t="s">
        <v>957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35"/>
      <c r="J142" s="22">
        <f t="shared" si="2"/>
        <v>0</v>
      </c>
    </row>
    <row r="143" spans="1:10" ht="38.25" x14ac:dyDescent="0.2">
      <c r="A143" s="45" t="s">
        <v>252</v>
      </c>
      <c r="B143" s="44" t="s">
        <v>958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35"/>
      <c r="J143" s="22">
        <f t="shared" si="2"/>
        <v>0</v>
      </c>
    </row>
    <row r="144" spans="1:10" ht="38.25" x14ac:dyDescent="0.2">
      <c r="A144" s="45" t="s">
        <v>253</v>
      </c>
      <c r="B144" s="44" t="s">
        <v>959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35"/>
      <c r="J144" s="22">
        <f t="shared" si="2"/>
        <v>0</v>
      </c>
    </row>
    <row r="145" spans="1:10" ht="25.5" x14ac:dyDescent="0.2">
      <c r="A145" s="47" t="s">
        <v>255</v>
      </c>
      <c r="B145" s="48" t="s">
        <v>960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35"/>
      <c r="J145" s="22">
        <f t="shared" si="2"/>
        <v>0</v>
      </c>
    </row>
    <row r="146" spans="1:10" x14ac:dyDescent="0.2">
      <c r="A146" s="45" t="s">
        <v>257</v>
      </c>
      <c r="B146" s="44" t="s">
        <v>961</v>
      </c>
      <c r="C146" s="51">
        <v>91666189</v>
      </c>
      <c r="D146" s="51">
        <v>4950000</v>
      </c>
      <c r="E146" s="51">
        <v>9872190</v>
      </c>
      <c r="F146" s="51">
        <v>0</v>
      </c>
      <c r="G146" s="51">
        <v>949428</v>
      </c>
      <c r="H146" s="51">
        <v>0</v>
      </c>
      <c r="I146" s="35"/>
      <c r="J146" s="22">
        <f t="shared" si="2"/>
        <v>107437807</v>
      </c>
    </row>
    <row r="147" spans="1:10" ht="25.5" x14ac:dyDescent="0.2">
      <c r="A147" s="45" t="s">
        <v>259</v>
      </c>
      <c r="B147" s="44" t="s">
        <v>962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35"/>
      <c r="J147" s="22">
        <f t="shared" si="2"/>
        <v>0</v>
      </c>
    </row>
    <row r="148" spans="1:10" ht="25.5" x14ac:dyDescent="0.2">
      <c r="A148" s="45" t="s">
        <v>261</v>
      </c>
      <c r="B148" s="44" t="s">
        <v>963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35"/>
      <c r="J148" s="22">
        <f t="shared" si="2"/>
        <v>0</v>
      </c>
    </row>
    <row r="149" spans="1:10" x14ac:dyDescent="0.2">
      <c r="A149" s="45" t="s">
        <v>263</v>
      </c>
      <c r="B149" s="44" t="s">
        <v>964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35"/>
      <c r="J149" s="22">
        <f t="shared" si="2"/>
        <v>0</v>
      </c>
    </row>
    <row r="150" spans="1:10" ht="25.5" x14ac:dyDescent="0.2">
      <c r="A150" s="45" t="s">
        <v>265</v>
      </c>
      <c r="B150" s="44" t="s">
        <v>965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35"/>
      <c r="J150" s="22">
        <f t="shared" si="2"/>
        <v>0</v>
      </c>
    </row>
    <row r="151" spans="1:10" ht="25.5" x14ac:dyDescent="0.2">
      <c r="A151" s="45" t="s">
        <v>267</v>
      </c>
      <c r="B151" s="44" t="s">
        <v>966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35"/>
      <c r="J151" s="22">
        <f t="shared" si="2"/>
        <v>0</v>
      </c>
    </row>
    <row r="152" spans="1:10" ht="25.5" x14ac:dyDescent="0.2">
      <c r="A152" s="45" t="s">
        <v>269</v>
      </c>
      <c r="B152" s="44" t="s">
        <v>967</v>
      </c>
      <c r="C152" s="51">
        <v>91666189</v>
      </c>
      <c r="D152" s="51">
        <v>4950000</v>
      </c>
      <c r="E152" s="51">
        <v>9872190</v>
      </c>
      <c r="F152" s="51">
        <v>0</v>
      </c>
      <c r="G152" s="51">
        <v>949428</v>
      </c>
      <c r="H152" s="51">
        <v>0</v>
      </c>
      <c r="I152" s="35"/>
      <c r="J152" s="22">
        <f t="shared" si="2"/>
        <v>107437807</v>
      </c>
    </row>
    <row r="153" spans="1:10" ht="25.5" x14ac:dyDescent="0.2">
      <c r="A153" s="45" t="s">
        <v>271</v>
      </c>
      <c r="B153" s="44" t="s">
        <v>968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35"/>
      <c r="J153" s="22">
        <f t="shared" si="2"/>
        <v>0</v>
      </c>
    </row>
    <row r="154" spans="1:10" ht="25.5" x14ac:dyDescent="0.2">
      <c r="A154" s="45" t="s">
        <v>273</v>
      </c>
      <c r="B154" s="44" t="s">
        <v>969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35"/>
      <c r="J154" s="22">
        <f t="shared" si="2"/>
        <v>0</v>
      </c>
    </row>
    <row r="155" spans="1:10" x14ac:dyDescent="0.2">
      <c r="A155" s="45" t="s">
        <v>274</v>
      </c>
      <c r="B155" s="44" t="s">
        <v>970</v>
      </c>
      <c r="C155" s="51">
        <v>100000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35"/>
      <c r="J155" s="22">
        <f t="shared" si="2"/>
        <v>100000</v>
      </c>
    </row>
    <row r="156" spans="1:10" ht="38.25" x14ac:dyDescent="0.2">
      <c r="A156" s="45" t="s">
        <v>276</v>
      </c>
      <c r="B156" s="44" t="s">
        <v>971</v>
      </c>
      <c r="C156" s="51">
        <v>546095094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35"/>
      <c r="J156" s="22">
        <f t="shared" si="2"/>
        <v>546095094</v>
      </c>
    </row>
    <row r="157" spans="1:10" ht="38.25" x14ac:dyDescent="0.2">
      <c r="A157" s="45" t="s">
        <v>278</v>
      </c>
      <c r="B157" s="44" t="s">
        <v>972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35"/>
      <c r="J157" s="22">
        <f t="shared" si="2"/>
        <v>0</v>
      </c>
    </row>
    <row r="158" spans="1:10" ht="38.25" x14ac:dyDescent="0.2">
      <c r="A158" s="45" t="s">
        <v>280</v>
      </c>
      <c r="B158" s="44" t="s">
        <v>973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35"/>
      <c r="J158" s="22">
        <f t="shared" si="2"/>
        <v>0</v>
      </c>
    </row>
    <row r="159" spans="1:10" ht="25.5" x14ac:dyDescent="0.2">
      <c r="A159" s="45" t="s">
        <v>282</v>
      </c>
      <c r="B159" s="44" t="s">
        <v>974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35"/>
      <c r="J159" s="22">
        <f t="shared" si="2"/>
        <v>0</v>
      </c>
    </row>
    <row r="160" spans="1:10" ht="25.5" x14ac:dyDescent="0.2">
      <c r="A160" s="45" t="s">
        <v>284</v>
      </c>
      <c r="B160" s="44" t="s">
        <v>975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35"/>
      <c r="J160" s="22">
        <f t="shared" si="2"/>
        <v>0</v>
      </c>
    </row>
    <row r="161" spans="1:10" ht="25.5" x14ac:dyDescent="0.2">
      <c r="A161" s="47" t="s">
        <v>286</v>
      </c>
      <c r="B161" s="48" t="s">
        <v>976</v>
      </c>
      <c r="C161" s="52">
        <v>637861283</v>
      </c>
      <c r="D161" s="52">
        <v>4950000</v>
      </c>
      <c r="E161" s="52">
        <v>9872190</v>
      </c>
      <c r="F161" s="52">
        <v>0</v>
      </c>
      <c r="G161" s="52">
        <v>949428</v>
      </c>
      <c r="H161" s="52">
        <v>0</v>
      </c>
      <c r="I161" s="35"/>
      <c r="J161" s="23">
        <f t="shared" si="2"/>
        <v>653632901</v>
      </c>
    </row>
    <row r="162" spans="1:10" x14ac:dyDescent="0.2">
      <c r="A162" s="47" t="s">
        <v>288</v>
      </c>
      <c r="B162" s="48" t="s">
        <v>977</v>
      </c>
      <c r="C162" s="52">
        <v>664274789</v>
      </c>
      <c r="D162" s="52">
        <v>4950000</v>
      </c>
      <c r="E162" s="52">
        <v>9883190</v>
      </c>
      <c r="F162" s="52">
        <v>0</v>
      </c>
      <c r="G162" s="52">
        <v>949428</v>
      </c>
      <c r="H162" s="52">
        <v>29500</v>
      </c>
      <c r="I162" s="35"/>
      <c r="J162" s="23">
        <f t="shared" si="2"/>
        <v>680086907</v>
      </c>
    </row>
    <row r="163" spans="1:10" ht="25.5" x14ac:dyDescent="0.2">
      <c r="A163" s="45" t="s">
        <v>290</v>
      </c>
      <c r="B163" s="44" t="s">
        <v>978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35"/>
      <c r="J163" s="22">
        <f t="shared" si="2"/>
        <v>0</v>
      </c>
    </row>
    <row r="164" spans="1:10" ht="25.5" x14ac:dyDescent="0.2">
      <c r="A164" s="45" t="s">
        <v>292</v>
      </c>
      <c r="B164" s="44" t="s">
        <v>979</v>
      </c>
      <c r="C164" s="51">
        <v>46578614</v>
      </c>
      <c r="D164" s="51">
        <v>122717</v>
      </c>
      <c r="E164" s="51">
        <v>45254121</v>
      </c>
      <c r="F164" s="51">
        <v>2593958</v>
      </c>
      <c r="G164" s="51">
        <v>375620</v>
      </c>
      <c r="H164" s="51">
        <v>88978</v>
      </c>
      <c r="I164" s="35"/>
      <c r="J164" s="22">
        <f t="shared" si="2"/>
        <v>95014008</v>
      </c>
    </row>
    <row r="165" spans="1:10" ht="38.25" x14ac:dyDescent="0.2">
      <c r="A165" s="45" t="s">
        <v>294</v>
      </c>
      <c r="B165" s="44" t="s">
        <v>980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35"/>
      <c r="J165" s="22">
        <f t="shared" si="2"/>
        <v>0</v>
      </c>
    </row>
    <row r="166" spans="1:10" ht="25.5" x14ac:dyDescent="0.2">
      <c r="A166" s="45" t="s">
        <v>295</v>
      </c>
      <c r="B166" s="44" t="s">
        <v>981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35"/>
      <c r="J166" s="22">
        <f t="shared" si="2"/>
        <v>0</v>
      </c>
    </row>
    <row r="167" spans="1:10" ht="25.5" x14ac:dyDescent="0.2">
      <c r="A167" s="47" t="s">
        <v>297</v>
      </c>
      <c r="B167" s="48" t="s">
        <v>982</v>
      </c>
      <c r="C167" s="52">
        <v>46578614</v>
      </c>
      <c r="D167" s="52">
        <v>122717</v>
      </c>
      <c r="E167" s="52">
        <v>45254121</v>
      </c>
      <c r="F167" s="52">
        <v>2593958</v>
      </c>
      <c r="G167" s="52">
        <v>375620</v>
      </c>
      <c r="H167" s="52">
        <v>88978</v>
      </c>
      <c r="I167" s="35"/>
      <c r="J167" s="23">
        <f t="shared" si="2"/>
        <v>95014008</v>
      </c>
    </row>
    <row r="168" spans="1:10" ht="25.5" x14ac:dyDescent="0.2">
      <c r="A168" s="45" t="s">
        <v>298</v>
      </c>
      <c r="B168" s="44" t="s">
        <v>983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35"/>
      <c r="J168" s="22">
        <f t="shared" si="2"/>
        <v>0</v>
      </c>
    </row>
    <row r="169" spans="1:10" x14ac:dyDescent="0.2">
      <c r="A169" s="45" t="s">
        <v>300</v>
      </c>
      <c r="B169" s="44" t="s">
        <v>984</v>
      </c>
      <c r="C169" s="51">
        <v>2704799</v>
      </c>
      <c r="D169" s="51">
        <v>-1446903</v>
      </c>
      <c r="E169" s="51">
        <v>-7465526</v>
      </c>
      <c r="F169" s="51">
        <v>-1086238</v>
      </c>
      <c r="G169" s="51">
        <v>267515</v>
      </c>
      <c r="H169" s="51">
        <v>-167947</v>
      </c>
      <c r="I169" s="35"/>
      <c r="J169" s="22">
        <f t="shared" si="2"/>
        <v>-7194300</v>
      </c>
    </row>
    <row r="170" spans="1:10" ht="25.5" x14ac:dyDescent="0.2">
      <c r="A170" s="47" t="s">
        <v>302</v>
      </c>
      <c r="B170" s="48" t="s">
        <v>985</v>
      </c>
      <c r="C170" s="52">
        <v>2704799</v>
      </c>
      <c r="D170" s="52">
        <v>-1446903</v>
      </c>
      <c r="E170" s="52">
        <v>-7465526</v>
      </c>
      <c r="F170" s="52">
        <v>-1086238</v>
      </c>
      <c r="G170" s="52">
        <v>267515</v>
      </c>
      <c r="H170" s="52">
        <v>-167947</v>
      </c>
      <c r="I170" s="35"/>
      <c r="J170" s="23">
        <f t="shared" si="2"/>
        <v>-7194300</v>
      </c>
    </row>
    <row r="171" spans="1:10" ht="25.5" x14ac:dyDescent="0.2">
      <c r="A171" s="45" t="s">
        <v>304</v>
      </c>
      <c r="B171" s="44" t="s">
        <v>986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35"/>
      <c r="J171" s="22">
        <f t="shared" si="2"/>
        <v>0</v>
      </c>
    </row>
    <row r="172" spans="1:10" ht="38.25" x14ac:dyDescent="0.2">
      <c r="A172" s="45" t="s">
        <v>306</v>
      </c>
      <c r="B172" s="44" t="s">
        <v>987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35"/>
      <c r="J172" s="22">
        <f t="shared" si="2"/>
        <v>0</v>
      </c>
    </row>
    <row r="173" spans="1:10" ht="25.5" x14ac:dyDescent="0.2">
      <c r="A173" s="47" t="s">
        <v>308</v>
      </c>
      <c r="B173" s="48" t="s">
        <v>988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35"/>
      <c r="J173" s="22">
        <f t="shared" si="2"/>
        <v>0</v>
      </c>
    </row>
    <row r="174" spans="1:10" ht="25.5" x14ac:dyDescent="0.2">
      <c r="A174" s="47" t="s">
        <v>310</v>
      </c>
      <c r="B174" s="48" t="s">
        <v>989</v>
      </c>
      <c r="C174" s="52">
        <v>49283413</v>
      </c>
      <c r="D174" s="52">
        <v>-1324186</v>
      </c>
      <c r="E174" s="52">
        <v>37788595</v>
      </c>
      <c r="F174" s="52">
        <v>1507720</v>
      </c>
      <c r="G174" s="52">
        <v>643135</v>
      </c>
      <c r="H174" s="52">
        <v>-78969</v>
      </c>
      <c r="I174" s="35"/>
      <c r="J174" s="22">
        <f t="shared" si="2"/>
        <v>87819708</v>
      </c>
    </row>
    <row r="175" spans="1:10" ht="25.5" x14ac:dyDescent="0.2">
      <c r="A175" s="45" t="s">
        <v>311</v>
      </c>
      <c r="B175" s="44" t="s">
        <v>990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35"/>
      <c r="J175" s="22">
        <f t="shared" si="2"/>
        <v>0</v>
      </c>
    </row>
    <row r="176" spans="1:10" ht="25.5" x14ac:dyDescent="0.2">
      <c r="A176" s="45" t="s">
        <v>313</v>
      </c>
      <c r="B176" s="44" t="s">
        <v>991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35"/>
      <c r="J176" s="22">
        <f t="shared" si="2"/>
        <v>0</v>
      </c>
    </row>
    <row r="177" spans="1:10" x14ac:dyDescent="0.2">
      <c r="A177" s="45" t="s">
        <v>315</v>
      </c>
      <c r="B177" s="44" t="s">
        <v>992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35"/>
      <c r="J177" s="22">
        <f t="shared" si="2"/>
        <v>0</v>
      </c>
    </row>
    <row r="178" spans="1:10" ht="25.5" x14ac:dyDescent="0.2">
      <c r="A178" s="47" t="s">
        <v>317</v>
      </c>
      <c r="B178" s="48" t="s">
        <v>993</v>
      </c>
      <c r="C178" s="52">
        <v>0</v>
      </c>
      <c r="D178" s="52">
        <v>0</v>
      </c>
      <c r="E178" s="52">
        <v>0</v>
      </c>
      <c r="F178" s="52">
        <v>0</v>
      </c>
      <c r="G178" s="52">
        <v>0</v>
      </c>
      <c r="H178" s="52">
        <v>0</v>
      </c>
      <c r="I178" s="35"/>
      <c r="J178" s="22">
        <f t="shared" si="2"/>
        <v>0</v>
      </c>
    </row>
    <row r="179" spans="1:10" x14ac:dyDescent="0.2">
      <c r="A179" s="47" t="s">
        <v>319</v>
      </c>
      <c r="B179" s="48" t="s">
        <v>994</v>
      </c>
      <c r="C179" s="52">
        <v>16896509729</v>
      </c>
      <c r="D179" s="52">
        <v>4594755</v>
      </c>
      <c r="E179" s="52">
        <v>49625800</v>
      </c>
      <c r="F179" s="52">
        <v>6309768</v>
      </c>
      <c r="G179" s="52">
        <v>6320216</v>
      </c>
      <c r="H179" s="52">
        <v>7009713</v>
      </c>
      <c r="I179" s="35"/>
      <c r="J179" s="23">
        <f t="shared" si="2"/>
        <v>16970369981</v>
      </c>
    </row>
    <row r="180" spans="1:10" x14ac:dyDescent="0.2">
      <c r="A180" s="45" t="s">
        <v>321</v>
      </c>
      <c r="B180" s="44" t="s">
        <v>995</v>
      </c>
      <c r="C180" s="51">
        <v>15833377000</v>
      </c>
      <c r="D180" s="51">
        <v>21787978</v>
      </c>
      <c r="E180" s="51">
        <v>35250358</v>
      </c>
      <c r="F180" s="51">
        <v>0</v>
      </c>
      <c r="G180" s="51">
        <v>8145331</v>
      </c>
      <c r="H180" s="51">
        <v>0</v>
      </c>
      <c r="I180" s="35"/>
      <c r="J180" s="22">
        <f t="shared" si="2"/>
        <v>15898560667</v>
      </c>
    </row>
    <row r="181" spans="1:10" x14ac:dyDescent="0.2">
      <c r="A181" s="45" t="s">
        <v>323</v>
      </c>
      <c r="B181" s="44" t="s">
        <v>996</v>
      </c>
      <c r="C181" s="51">
        <v>-470819833</v>
      </c>
      <c r="D181" s="51">
        <v>0</v>
      </c>
      <c r="E181" s="51">
        <v>0</v>
      </c>
      <c r="F181" s="51">
        <v>0</v>
      </c>
      <c r="G181" s="51">
        <v>-24290</v>
      </c>
      <c r="H181" s="51">
        <v>2976682</v>
      </c>
      <c r="I181" s="35"/>
      <c r="J181" s="22">
        <f t="shared" si="2"/>
        <v>-467867441</v>
      </c>
    </row>
    <row r="182" spans="1:10" ht="25.5" x14ac:dyDescent="0.2">
      <c r="A182" s="45" t="s">
        <v>325</v>
      </c>
      <c r="B182" s="44" t="s">
        <v>1146</v>
      </c>
      <c r="C182" s="51">
        <v>302464560</v>
      </c>
      <c r="D182" s="51">
        <v>2200991</v>
      </c>
      <c r="E182" s="51">
        <v>918294</v>
      </c>
      <c r="F182" s="51">
        <v>0</v>
      </c>
      <c r="G182" s="51">
        <v>546146</v>
      </c>
      <c r="H182" s="51">
        <v>0</v>
      </c>
      <c r="I182" s="35"/>
      <c r="J182" s="22">
        <f t="shared" si="2"/>
        <v>306129991</v>
      </c>
    </row>
    <row r="183" spans="1:10" x14ac:dyDescent="0.2">
      <c r="A183" s="45" t="s">
        <v>326</v>
      </c>
      <c r="B183" s="44" t="s">
        <v>997</v>
      </c>
      <c r="C183" s="51">
        <v>-192275247</v>
      </c>
      <c r="D183" s="51">
        <v>-23949809</v>
      </c>
      <c r="E183" s="51">
        <v>-3528415</v>
      </c>
      <c r="F183" s="51">
        <v>1410990</v>
      </c>
      <c r="G183" s="51">
        <v>-1398418</v>
      </c>
      <c r="H183" s="51">
        <v>-236734</v>
      </c>
      <c r="I183" s="35"/>
      <c r="J183" s="22">
        <f t="shared" si="2"/>
        <v>-219977633</v>
      </c>
    </row>
    <row r="184" spans="1:10" x14ac:dyDescent="0.2">
      <c r="A184" s="45" t="s">
        <v>328</v>
      </c>
      <c r="B184" s="44" t="s">
        <v>998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35"/>
      <c r="J184" s="22">
        <f t="shared" si="2"/>
        <v>0</v>
      </c>
    </row>
    <row r="185" spans="1:10" x14ac:dyDescent="0.2">
      <c r="A185" s="45" t="s">
        <v>330</v>
      </c>
      <c r="B185" s="44" t="s">
        <v>999</v>
      </c>
      <c r="C185" s="51">
        <v>188080948</v>
      </c>
      <c r="D185" s="51">
        <v>-9928637</v>
      </c>
      <c r="E185" s="51">
        <v>-3838398</v>
      </c>
      <c r="F185" s="51">
        <v>-1045700</v>
      </c>
      <c r="G185" s="51">
        <v>-4791743</v>
      </c>
      <c r="H185" s="51">
        <v>580569</v>
      </c>
      <c r="I185" s="35"/>
      <c r="J185" s="22">
        <f t="shared" si="2"/>
        <v>169057039</v>
      </c>
    </row>
    <row r="186" spans="1:10" x14ac:dyDescent="0.2">
      <c r="A186" s="47" t="s">
        <v>332</v>
      </c>
      <c r="B186" s="48" t="s">
        <v>1000</v>
      </c>
      <c r="C186" s="52">
        <v>15660827428</v>
      </c>
      <c r="D186" s="52">
        <v>-9889477</v>
      </c>
      <c r="E186" s="52">
        <v>28801839</v>
      </c>
      <c r="F186" s="52">
        <v>365290</v>
      </c>
      <c r="G186" s="52">
        <v>2477026</v>
      </c>
      <c r="H186" s="52">
        <v>3320517</v>
      </c>
      <c r="I186" s="35"/>
      <c r="J186" s="23">
        <f t="shared" si="2"/>
        <v>15685902623</v>
      </c>
    </row>
    <row r="187" spans="1:10" ht="25.5" x14ac:dyDescent="0.2">
      <c r="A187" s="45" t="s">
        <v>334</v>
      </c>
      <c r="B187" s="44" t="s">
        <v>1001</v>
      </c>
      <c r="C187" s="51">
        <v>0</v>
      </c>
      <c r="D187" s="51">
        <v>4472</v>
      </c>
      <c r="E187" s="51">
        <v>0</v>
      </c>
      <c r="F187" s="51">
        <v>0</v>
      </c>
      <c r="G187" s="51">
        <v>0</v>
      </c>
      <c r="H187" s="51">
        <v>0</v>
      </c>
      <c r="I187" s="35"/>
      <c r="J187" s="22">
        <f t="shared" si="2"/>
        <v>4472</v>
      </c>
    </row>
    <row r="188" spans="1:10" ht="38.25" x14ac:dyDescent="0.2">
      <c r="A188" s="45" t="s">
        <v>336</v>
      </c>
      <c r="B188" s="44" t="s">
        <v>1002</v>
      </c>
      <c r="C188" s="51">
        <v>491308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35"/>
      <c r="J188" s="22">
        <f t="shared" si="2"/>
        <v>491308</v>
      </c>
    </row>
    <row r="189" spans="1:10" ht="25.5" x14ac:dyDescent="0.2">
      <c r="A189" s="45" t="s">
        <v>338</v>
      </c>
      <c r="B189" s="44" t="s">
        <v>1003</v>
      </c>
      <c r="C189" s="51">
        <v>205700</v>
      </c>
      <c r="D189" s="51">
        <v>0</v>
      </c>
      <c r="E189" s="51">
        <v>0</v>
      </c>
      <c r="F189" s="51">
        <v>0</v>
      </c>
      <c r="G189" s="51">
        <v>14500</v>
      </c>
      <c r="H189" s="51">
        <v>0</v>
      </c>
      <c r="I189" s="35"/>
      <c r="J189" s="22">
        <f t="shared" si="2"/>
        <v>220200</v>
      </c>
    </row>
    <row r="190" spans="1:10" ht="25.5" x14ac:dyDescent="0.2">
      <c r="A190" s="45" t="s">
        <v>339</v>
      </c>
      <c r="B190" s="44" t="s">
        <v>1004</v>
      </c>
      <c r="C190" s="51">
        <v>149000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35"/>
      <c r="J190" s="22">
        <f t="shared" si="2"/>
        <v>149000</v>
      </c>
    </row>
    <row r="191" spans="1:10" ht="38.25" x14ac:dyDescent="0.2">
      <c r="A191" s="45" t="s">
        <v>341</v>
      </c>
      <c r="B191" s="44" t="s">
        <v>1005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35"/>
      <c r="J191" s="22">
        <f t="shared" si="2"/>
        <v>0</v>
      </c>
    </row>
    <row r="192" spans="1:10" ht="51" x14ac:dyDescent="0.2">
      <c r="A192" s="45" t="s">
        <v>343</v>
      </c>
      <c r="B192" s="44" t="s">
        <v>1006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35"/>
      <c r="J192" s="22">
        <f t="shared" si="2"/>
        <v>0</v>
      </c>
    </row>
    <row r="193" spans="1:10" ht="38.25" x14ac:dyDescent="0.2">
      <c r="A193" s="45" t="s">
        <v>345</v>
      </c>
      <c r="B193" s="44" t="s">
        <v>1007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35"/>
      <c r="J193" s="22">
        <f t="shared" si="2"/>
        <v>0</v>
      </c>
    </row>
    <row r="194" spans="1:10" ht="25.5" x14ac:dyDescent="0.2">
      <c r="A194" s="45" t="s">
        <v>347</v>
      </c>
      <c r="B194" s="44" t="s">
        <v>1008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35"/>
      <c r="J194" s="22">
        <f t="shared" si="2"/>
        <v>0</v>
      </c>
    </row>
    <row r="195" spans="1:10" ht="25.5" x14ac:dyDescent="0.2">
      <c r="A195" s="45" t="s">
        <v>348</v>
      </c>
      <c r="B195" s="44" t="s">
        <v>1009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35"/>
      <c r="J195" s="22">
        <f t="shared" si="2"/>
        <v>0</v>
      </c>
    </row>
    <row r="196" spans="1:10" ht="38.25" x14ac:dyDescent="0.2">
      <c r="A196" s="45" t="s">
        <v>350</v>
      </c>
      <c r="B196" s="44" t="s">
        <v>1010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35"/>
      <c r="J196" s="22">
        <f t="shared" si="2"/>
        <v>0</v>
      </c>
    </row>
    <row r="197" spans="1:10" ht="51" x14ac:dyDescent="0.2">
      <c r="A197" s="45" t="s">
        <v>351</v>
      </c>
      <c r="B197" s="44" t="s">
        <v>1011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35"/>
      <c r="J197" s="22">
        <f t="shared" ref="J197:J253" si="3">+C197+D197+E197+F197+G197+H197</f>
        <v>0</v>
      </c>
    </row>
    <row r="198" spans="1:10" ht="38.25" x14ac:dyDescent="0.2">
      <c r="A198" s="45" t="s">
        <v>353</v>
      </c>
      <c r="B198" s="44" t="s">
        <v>1012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35"/>
      <c r="J198" s="22">
        <f t="shared" si="3"/>
        <v>0</v>
      </c>
    </row>
    <row r="199" spans="1:10" ht="38.25" x14ac:dyDescent="0.2">
      <c r="A199" s="45" t="s">
        <v>355</v>
      </c>
      <c r="B199" s="44" t="s">
        <v>1013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35"/>
      <c r="J199" s="22">
        <f t="shared" si="3"/>
        <v>0</v>
      </c>
    </row>
    <row r="200" spans="1:10" ht="51" x14ac:dyDescent="0.2">
      <c r="A200" s="45" t="s">
        <v>357</v>
      </c>
      <c r="B200" s="44" t="s">
        <v>1014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35"/>
      <c r="J200" s="22">
        <f t="shared" si="3"/>
        <v>0</v>
      </c>
    </row>
    <row r="201" spans="1:10" ht="51" x14ac:dyDescent="0.2">
      <c r="A201" s="45" t="s">
        <v>359</v>
      </c>
      <c r="B201" s="44" t="s">
        <v>1015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35"/>
      <c r="J201" s="22">
        <f t="shared" si="3"/>
        <v>0</v>
      </c>
    </row>
    <row r="202" spans="1:10" ht="25.5" x14ac:dyDescent="0.2">
      <c r="A202" s="45" t="s">
        <v>361</v>
      </c>
      <c r="B202" s="44" t="s">
        <v>1016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35"/>
      <c r="J202" s="22">
        <f t="shared" si="3"/>
        <v>0</v>
      </c>
    </row>
    <row r="203" spans="1:10" ht="38.25" x14ac:dyDescent="0.2">
      <c r="A203" s="45" t="s">
        <v>363</v>
      </c>
      <c r="B203" s="44" t="s">
        <v>1017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35"/>
      <c r="J203" s="22">
        <f t="shared" si="3"/>
        <v>0</v>
      </c>
    </row>
    <row r="204" spans="1:10" ht="25.5" x14ac:dyDescent="0.2">
      <c r="A204" s="45" t="s">
        <v>364</v>
      </c>
      <c r="B204" s="44" t="s">
        <v>1018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35"/>
      <c r="J204" s="22">
        <f t="shared" si="3"/>
        <v>0</v>
      </c>
    </row>
    <row r="205" spans="1:10" ht="38.25" x14ac:dyDescent="0.2">
      <c r="A205" s="45" t="s">
        <v>366</v>
      </c>
      <c r="B205" s="44" t="s">
        <v>1019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35"/>
      <c r="J205" s="22">
        <f t="shared" si="3"/>
        <v>0</v>
      </c>
    </row>
    <row r="206" spans="1:10" ht="38.25" x14ac:dyDescent="0.2">
      <c r="A206" s="45" t="s">
        <v>368</v>
      </c>
      <c r="B206" s="44" t="s">
        <v>1020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35"/>
      <c r="J206" s="22">
        <f t="shared" si="3"/>
        <v>0</v>
      </c>
    </row>
    <row r="207" spans="1:10" ht="25.5" x14ac:dyDescent="0.2">
      <c r="A207" s="45" t="s">
        <v>370</v>
      </c>
      <c r="B207" s="44" t="s">
        <v>1021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35"/>
      <c r="J207" s="22">
        <f t="shared" si="3"/>
        <v>0</v>
      </c>
    </row>
    <row r="208" spans="1:10" ht="38.25" x14ac:dyDescent="0.2">
      <c r="A208" s="45" t="s">
        <v>372</v>
      </c>
      <c r="B208" s="44" t="s">
        <v>1022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35"/>
      <c r="J208" s="22">
        <f t="shared" si="3"/>
        <v>0</v>
      </c>
    </row>
    <row r="209" spans="1:10" ht="51" x14ac:dyDescent="0.2">
      <c r="A209" s="45" t="s">
        <v>373</v>
      </c>
      <c r="B209" s="44" t="s">
        <v>1023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35"/>
      <c r="J209" s="22">
        <f t="shared" si="3"/>
        <v>0</v>
      </c>
    </row>
    <row r="210" spans="1:10" ht="38.25" x14ac:dyDescent="0.2">
      <c r="A210" s="45" t="s">
        <v>375</v>
      </c>
      <c r="B210" s="44" t="s">
        <v>1024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35"/>
      <c r="J210" s="22">
        <f t="shared" si="3"/>
        <v>0</v>
      </c>
    </row>
    <row r="211" spans="1:10" ht="25.5" x14ac:dyDescent="0.2">
      <c r="A211" s="45" t="s">
        <v>376</v>
      </c>
      <c r="B211" s="44" t="s">
        <v>1025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35"/>
      <c r="J211" s="22">
        <f t="shared" si="3"/>
        <v>0</v>
      </c>
    </row>
    <row r="212" spans="1:10" ht="25.5" x14ac:dyDescent="0.2">
      <c r="A212" s="47" t="s">
        <v>378</v>
      </c>
      <c r="B212" s="48" t="s">
        <v>1026</v>
      </c>
      <c r="C212" s="52">
        <v>846008</v>
      </c>
      <c r="D212" s="52">
        <v>4472</v>
      </c>
      <c r="E212" s="52">
        <v>0</v>
      </c>
      <c r="F212" s="52">
        <v>0</v>
      </c>
      <c r="G212" s="52">
        <v>14500</v>
      </c>
      <c r="H212" s="52">
        <v>0</v>
      </c>
      <c r="I212" s="35"/>
      <c r="J212" s="22">
        <f t="shared" si="3"/>
        <v>864980</v>
      </c>
    </row>
    <row r="213" spans="1:10" ht="25.5" x14ac:dyDescent="0.2">
      <c r="A213" s="45" t="s">
        <v>380</v>
      </c>
      <c r="B213" s="44" t="s">
        <v>1027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35"/>
      <c r="J213" s="22">
        <f t="shared" si="3"/>
        <v>0</v>
      </c>
    </row>
    <row r="214" spans="1:10" ht="38.25" x14ac:dyDescent="0.2">
      <c r="A214" s="45" t="s">
        <v>382</v>
      </c>
      <c r="B214" s="44" t="s">
        <v>1028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35"/>
      <c r="J214" s="22">
        <f t="shared" si="3"/>
        <v>0</v>
      </c>
    </row>
    <row r="215" spans="1:10" ht="25.5" x14ac:dyDescent="0.2">
      <c r="A215" s="45" t="s">
        <v>384</v>
      </c>
      <c r="B215" s="44" t="s">
        <v>1029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35"/>
      <c r="J215" s="22">
        <f t="shared" si="3"/>
        <v>0</v>
      </c>
    </row>
    <row r="216" spans="1:10" ht="25.5" x14ac:dyDescent="0.2">
      <c r="A216" s="45" t="s">
        <v>386</v>
      </c>
      <c r="B216" s="44" t="s">
        <v>1030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35"/>
      <c r="J216" s="22">
        <f t="shared" si="3"/>
        <v>0</v>
      </c>
    </row>
    <row r="217" spans="1:10" ht="38.25" x14ac:dyDescent="0.2">
      <c r="A217" s="45" t="s">
        <v>388</v>
      </c>
      <c r="B217" s="44" t="s">
        <v>1031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35"/>
      <c r="J217" s="22">
        <f t="shared" si="3"/>
        <v>0</v>
      </c>
    </row>
    <row r="218" spans="1:10" ht="51" x14ac:dyDescent="0.2">
      <c r="A218" s="45" t="s">
        <v>390</v>
      </c>
      <c r="B218" s="44" t="s">
        <v>1032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35"/>
      <c r="J218" s="22">
        <f t="shared" si="3"/>
        <v>0</v>
      </c>
    </row>
    <row r="219" spans="1:10" ht="38.25" x14ac:dyDescent="0.2">
      <c r="A219" s="45" t="s">
        <v>392</v>
      </c>
      <c r="B219" s="44" t="s">
        <v>1033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35"/>
      <c r="J219" s="22">
        <f t="shared" si="3"/>
        <v>0</v>
      </c>
    </row>
    <row r="220" spans="1:10" ht="25.5" x14ac:dyDescent="0.2">
      <c r="A220" s="45" t="s">
        <v>394</v>
      </c>
      <c r="B220" s="44" t="s">
        <v>1034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35"/>
      <c r="J220" s="22">
        <f t="shared" si="3"/>
        <v>0</v>
      </c>
    </row>
    <row r="221" spans="1:10" ht="25.5" x14ac:dyDescent="0.2">
      <c r="A221" s="45" t="s">
        <v>396</v>
      </c>
      <c r="B221" s="44" t="s">
        <v>1035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35"/>
      <c r="J221" s="22">
        <f t="shared" si="3"/>
        <v>0</v>
      </c>
    </row>
    <row r="222" spans="1:10" ht="38.25" x14ac:dyDescent="0.2">
      <c r="A222" s="45" t="s">
        <v>397</v>
      </c>
      <c r="B222" s="44" t="s">
        <v>1036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35"/>
      <c r="J222" s="22">
        <f t="shared" si="3"/>
        <v>0</v>
      </c>
    </row>
    <row r="223" spans="1:10" ht="51" x14ac:dyDescent="0.2">
      <c r="A223" s="45" t="s">
        <v>399</v>
      </c>
      <c r="B223" s="44" t="s">
        <v>1037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35"/>
      <c r="J223" s="22">
        <f t="shared" si="3"/>
        <v>0</v>
      </c>
    </row>
    <row r="224" spans="1:10" ht="38.25" x14ac:dyDescent="0.2">
      <c r="A224" s="45" t="s">
        <v>401</v>
      </c>
      <c r="B224" s="44" t="s">
        <v>1038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35"/>
      <c r="J224" s="22">
        <f t="shared" si="3"/>
        <v>0</v>
      </c>
    </row>
    <row r="225" spans="1:10" ht="38.25" x14ac:dyDescent="0.2">
      <c r="A225" s="45" t="s">
        <v>403</v>
      </c>
      <c r="B225" s="44" t="s">
        <v>1039</v>
      </c>
      <c r="C225" s="51">
        <v>20288565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35"/>
      <c r="J225" s="22">
        <f t="shared" si="3"/>
        <v>20288565</v>
      </c>
    </row>
    <row r="226" spans="1:10" ht="51" x14ac:dyDescent="0.2">
      <c r="A226" s="45" t="s">
        <v>405</v>
      </c>
      <c r="B226" s="44" t="s">
        <v>1040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35"/>
      <c r="J226" s="22">
        <f t="shared" si="3"/>
        <v>0</v>
      </c>
    </row>
    <row r="227" spans="1:10" ht="38.25" x14ac:dyDescent="0.2">
      <c r="A227" s="45" t="s">
        <v>407</v>
      </c>
      <c r="B227" s="44" t="s">
        <v>1041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35"/>
      <c r="J227" s="22">
        <f t="shared" si="3"/>
        <v>0</v>
      </c>
    </row>
    <row r="228" spans="1:10" ht="38.25" x14ac:dyDescent="0.2">
      <c r="A228" s="45" t="s">
        <v>409</v>
      </c>
      <c r="B228" s="44" t="s">
        <v>1042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35"/>
      <c r="J228" s="22">
        <f t="shared" si="3"/>
        <v>0</v>
      </c>
    </row>
    <row r="229" spans="1:10" ht="38.25" x14ac:dyDescent="0.2">
      <c r="A229" s="45" t="s">
        <v>411</v>
      </c>
      <c r="B229" s="44" t="s">
        <v>1043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35"/>
      <c r="J229" s="22">
        <f t="shared" si="3"/>
        <v>0</v>
      </c>
    </row>
    <row r="230" spans="1:10" ht="38.25" x14ac:dyDescent="0.2">
      <c r="A230" s="45" t="s">
        <v>413</v>
      </c>
      <c r="B230" s="44" t="s">
        <v>1044</v>
      </c>
      <c r="C230" s="51">
        <v>20288565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35"/>
      <c r="J230" s="22">
        <f t="shared" si="3"/>
        <v>20288565</v>
      </c>
    </row>
    <row r="231" spans="1:10" ht="38.25" x14ac:dyDescent="0.2">
      <c r="A231" s="45" t="s">
        <v>415</v>
      </c>
      <c r="B231" s="44" t="s">
        <v>1045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35"/>
      <c r="J231" s="22">
        <f t="shared" si="3"/>
        <v>0</v>
      </c>
    </row>
    <row r="232" spans="1:10" ht="38.25" x14ac:dyDescent="0.2">
      <c r="A232" s="45" t="s">
        <v>417</v>
      </c>
      <c r="B232" s="44" t="s">
        <v>1046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35"/>
      <c r="J232" s="22">
        <f t="shared" si="3"/>
        <v>0</v>
      </c>
    </row>
    <row r="233" spans="1:10" ht="51" x14ac:dyDescent="0.2">
      <c r="A233" s="45" t="s">
        <v>418</v>
      </c>
      <c r="B233" s="44" t="s">
        <v>1047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35"/>
      <c r="J233" s="22">
        <f t="shared" si="3"/>
        <v>0</v>
      </c>
    </row>
    <row r="234" spans="1:10" ht="51" x14ac:dyDescent="0.2">
      <c r="A234" s="45" t="s">
        <v>420</v>
      </c>
      <c r="B234" s="44" t="s">
        <v>1048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35"/>
      <c r="J234" s="22">
        <f t="shared" si="3"/>
        <v>0</v>
      </c>
    </row>
    <row r="235" spans="1:10" ht="25.5" x14ac:dyDescent="0.2">
      <c r="A235" s="45" t="s">
        <v>422</v>
      </c>
      <c r="B235" s="44" t="s">
        <v>1049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35"/>
      <c r="J235" s="22">
        <f t="shared" si="3"/>
        <v>0</v>
      </c>
    </row>
    <row r="236" spans="1:10" ht="25.5" x14ac:dyDescent="0.2">
      <c r="A236" s="47" t="s">
        <v>424</v>
      </c>
      <c r="B236" s="48" t="s">
        <v>1050</v>
      </c>
      <c r="C236" s="52">
        <v>20288565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35"/>
      <c r="J236" s="22">
        <f t="shared" si="3"/>
        <v>20288565</v>
      </c>
    </row>
    <row r="237" spans="1:10" x14ac:dyDescent="0.2">
      <c r="A237" s="45" t="s">
        <v>426</v>
      </c>
      <c r="B237" s="44" t="s">
        <v>1051</v>
      </c>
      <c r="C237" s="51">
        <v>15899226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35"/>
      <c r="J237" s="22">
        <f t="shared" si="3"/>
        <v>15899226</v>
      </c>
    </row>
    <row r="238" spans="1:10" ht="25.5" x14ac:dyDescent="0.2">
      <c r="A238" s="45" t="s">
        <v>428</v>
      </c>
      <c r="B238" s="44" t="s">
        <v>1052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35"/>
      <c r="J238" s="22">
        <f t="shared" si="3"/>
        <v>0</v>
      </c>
    </row>
    <row r="239" spans="1:10" ht="25.5" x14ac:dyDescent="0.2">
      <c r="A239" s="45" t="s">
        <v>430</v>
      </c>
      <c r="B239" s="44" t="s">
        <v>1053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35"/>
      <c r="J239" s="22">
        <f t="shared" si="3"/>
        <v>0</v>
      </c>
    </row>
    <row r="240" spans="1:10" x14ac:dyDescent="0.2">
      <c r="A240" s="45" t="s">
        <v>432</v>
      </c>
      <c r="B240" s="44" t="s">
        <v>1054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35"/>
      <c r="J240" s="22">
        <f t="shared" si="3"/>
        <v>0</v>
      </c>
    </row>
    <row r="241" spans="1:10" ht="38.25" x14ac:dyDescent="0.2">
      <c r="A241" s="45" t="s">
        <v>434</v>
      </c>
      <c r="B241" s="44" t="s">
        <v>1055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35"/>
      <c r="J241" s="22">
        <f t="shared" si="3"/>
        <v>0</v>
      </c>
    </row>
    <row r="242" spans="1:10" ht="38.25" x14ac:dyDescent="0.2">
      <c r="A242" s="45" t="s">
        <v>436</v>
      </c>
      <c r="B242" s="44" t="s">
        <v>1056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35"/>
      <c r="J242" s="22">
        <f t="shared" si="3"/>
        <v>0</v>
      </c>
    </row>
    <row r="243" spans="1:10" ht="25.5" x14ac:dyDescent="0.2">
      <c r="A243" s="45" t="s">
        <v>438</v>
      </c>
      <c r="B243" s="44" t="s">
        <v>1057</v>
      </c>
      <c r="C243" s="51">
        <v>2777750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35"/>
      <c r="J243" s="22">
        <f t="shared" si="3"/>
        <v>2777750</v>
      </c>
    </row>
    <row r="244" spans="1:10" ht="25.5" x14ac:dyDescent="0.2">
      <c r="A244" s="45" t="s">
        <v>439</v>
      </c>
      <c r="B244" s="44" t="s">
        <v>1058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35"/>
      <c r="J244" s="22">
        <f t="shared" si="3"/>
        <v>0</v>
      </c>
    </row>
    <row r="245" spans="1:10" ht="25.5" x14ac:dyDescent="0.2">
      <c r="A245" s="45" t="s">
        <v>441</v>
      </c>
      <c r="B245" s="44" t="s">
        <v>1059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35"/>
      <c r="J245" s="22">
        <f t="shared" si="3"/>
        <v>0</v>
      </c>
    </row>
    <row r="246" spans="1:10" ht="25.5" x14ac:dyDescent="0.2">
      <c r="A246" s="47" t="s">
        <v>442</v>
      </c>
      <c r="B246" s="48" t="s">
        <v>1060</v>
      </c>
      <c r="C246" s="52">
        <v>18676976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35"/>
      <c r="J246" s="23">
        <f t="shared" si="3"/>
        <v>18676976</v>
      </c>
    </row>
    <row r="247" spans="1:10" x14ac:dyDescent="0.2">
      <c r="A247" s="47" t="s">
        <v>444</v>
      </c>
      <c r="B247" s="48" t="s">
        <v>1061</v>
      </c>
      <c r="C247" s="52">
        <v>39811549</v>
      </c>
      <c r="D247" s="52">
        <v>4472</v>
      </c>
      <c r="E247" s="52">
        <v>0</v>
      </c>
      <c r="F247" s="52">
        <v>0</v>
      </c>
      <c r="G247" s="52">
        <v>14500</v>
      </c>
      <c r="H247" s="52">
        <v>0</v>
      </c>
      <c r="I247" s="35"/>
      <c r="J247" s="23">
        <f t="shared" si="3"/>
        <v>39830521</v>
      </c>
    </row>
    <row r="248" spans="1:10" ht="25.5" x14ac:dyDescent="0.2">
      <c r="A248" s="47" t="s">
        <v>446</v>
      </c>
      <c r="B248" s="48" t="s">
        <v>1062</v>
      </c>
      <c r="C248" s="52">
        <v>0</v>
      </c>
      <c r="D248" s="52">
        <v>0</v>
      </c>
      <c r="E248" s="52">
        <v>0</v>
      </c>
      <c r="F248" s="52">
        <v>0</v>
      </c>
      <c r="G248" s="52">
        <v>0</v>
      </c>
      <c r="H248" s="52">
        <v>0</v>
      </c>
      <c r="I248" s="35"/>
      <c r="J248" s="22">
        <f t="shared" si="3"/>
        <v>0</v>
      </c>
    </row>
    <row r="249" spans="1:10" ht="25.5" x14ac:dyDescent="0.2">
      <c r="A249" s="45" t="s">
        <v>448</v>
      </c>
      <c r="B249" s="44" t="s">
        <v>1063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35"/>
      <c r="J249" s="22">
        <f t="shared" si="3"/>
        <v>0</v>
      </c>
    </row>
    <row r="250" spans="1:10" ht="25.5" x14ac:dyDescent="0.2">
      <c r="A250" s="45" t="s">
        <v>450</v>
      </c>
      <c r="B250" s="44" t="s">
        <v>1064</v>
      </c>
      <c r="C250" s="51">
        <v>1658193</v>
      </c>
      <c r="D250" s="51">
        <v>14479760</v>
      </c>
      <c r="E250" s="51">
        <v>20823961</v>
      </c>
      <c r="F250" s="51">
        <v>5944478</v>
      </c>
      <c r="G250" s="51">
        <v>3828690</v>
      </c>
      <c r="H250" s="51">
        <v>3689196</v>
      </c>
      <c r="I250" s="35"/>
      <c r="J250" s="22">
        <f t="shared" si="3"/>
        <v>50424278</v>
      </c>
    </row>
    <row r="251" spans="1:10" x14ac:dyDescent="0.2">
      <c r="A251" s="45" t="s">
        <v>452</v>
      </c>
      <c r="B251" s="44" t="s">
        <v>1065</v>
      </c>
      <c r="C251" s="51">
        <v>1194212559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35"/>
      <c r="J251" s="22">
        <f t="shared" si="3"/>
        <v>1194212559</v>
      </c>
    </row>
    <row r="252" spans="1:10" ht="25.5" x14ac:dyDescent="0.2">
      <c r="A252" s="47" t="s">
        <v>454</v>
      </c>
      <c r="B252" s="48" t="s">
        <v>1066</v>
      </c>
      <c r="C252" s="52">
        <v>1195870752</v>
      </c>
      <c r="D252" s="52">
        <v>14479760</v>
      </c>
      <c r="E252" s="52">
        <v>20823961</v>
      </c>
      <c r="F252" s="52">
        <v>5944478</v>
      </c>
      <c r="G252" s="52">
        <v>3828690</v>
      </c>
      <c r="H252" s="52">
        <v>3689196</v>
      </c>
      <c r="I252" s="35"/>
      <c r="J252" s="23">
        <f t="shared" si="3"/>
        <v>1244636837</v>
      </c>
    </row>
    <row r="253" spans="1:10" x14ac:dyDescent="0.2">
      <c r="A253" s="47" t="s">
        <v>455</v>
      </c>
      <c r="B253" s="48" t="s">
        <v>1067</v>
      </c>
      <c r="C253" s="52">
        <v>16896509729</v>
      </c>
      <c r="D253" s="52">
        <v>4594755</v>
      </c>
      <c r="E253" s="52">
        <v>49625800</v>
      </c>
      <c r="F253" s="52">
        <v>6309768</v>
      </c>
      <c r="G253" s="52">
        <v>6320216</v>
      </c>
      <c r="H253" s="52">
        <v>7009713</v>
      </c>
      <c r="I253" s="35"/>
      <c r="J253" s="23">
        <f t="shared" si="3"/>
        <v>16970369981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7"/>
  <sheetViews>
    <sheetView tabSelected="1" workbookViewId="0">
      <pane ySplit="3" topLeftCell="A40" activePane="bottomLeft" state="frozen"/>
      <selection pane="bottomLeft" activeCell="G58" sqref="G58"/>
    </sheetView>
  </sheetViews>
  <sheetFormatPr defaultRowHeight="12.75" x14ac:dyDescent="0.2"/>
  <cols>
    <col min="1" max="1" width="8.140625" customWidth="1"/>
    <col min="2" max="2" width="41" customWidth="1"/>
    <col min="3" max="8" width="23.28515625" customWidth="1"/>
    <col min="10" max="10" width="23.85546875" bestFit="1" customWidth="1"/>
  </cols>
  <sheetData>
    <row r="1" spans="1:10" ht="23.25" customHeight="1" x14ac:dyDescent="0.2">
      <c r="A1" s="55" t="s">
        <v>1068</v>
      </c>
      <c r="B1" s="56"/>
      <c r="C1" s="56"/>
      <c r="D1" s="7"/>
      <c r="E1" s="7"/>
      <c r="F1" s="7"/>
      <c r="G1" s="7"/>
      <c r="H1" s="7"/>
      <c r="I1" s="7"/>
      <c r="J1" s="7"/>
    </row>
    <row r="2" spans="1:10" ht="15" x14ac:dyDescent="0.2">
      <c r="A2" s="1" t="s">
        <v>5</v>
      </c>
      <c r="B2" s="1" t="s">
        <v>6</v>
      </c>
      <c r="C2" s="4" t="s">
        <v>1112</v>
      </c>
      <c r="D2" s="6" t="s">
        <v>1113</v>
      </c>
      <c r="E2" s="11" t="s">
        <v>1114</v>
      </c>
      <c r="F2" s="13" t="s">
        <v>1115</v>
      </c>
      <c r="G2" s="16" t="s">
        <v>1116</v>
      </c>
      <c r="H2" s="17" t="s">
        <v>1118</v>
      </c>
      <c r="I2" s="14"/>
      <c r="J2" s="15" t="s">
        <v>1117</v>
      </c>
    </row>
    <row r="3" spans="1:10" ht="15" x14ac:dyDescent="0.2">
      <c r="A3" s="1"/>
      <c r="B3" s="1"/>
      <c r="C3" s="1"/>
      <c r="D3" s="7"/>
      <c r="E3" s="7"/>
      <c r="F3" s="7"/>
      <c r="G3" s="7"/>
      <c r="H3" s="7"/>
      <c r="I3" s="7"/>
      <c r="J3" s="7"/>
    </row>
    <row r="4" spans="1:10" x14ac:dyDescent="0.2">
      <c r="A4" s="45" t="s">
        <v>7</v>
      </c>
      <c r="B4" s="44" t="s">
        <v>1069</v>
      </c>
      <c r="C4" s="51">
        <v>589065154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J4" s="22">
        <f>+C4+D4+E4+F4+G4+H4</f>
        <v>589065154</v>
      </c>
    </row>
    <row r="5" spans="1:10" ht="25.5" x14ac:dyDescent="0.2">
      <c r="A5" s="45" t="s">
        <v>1</v>
      </c>
      <c r="B5" s="44" t="s">
        <v>1070</v>
      </c>
      <c r="C5" s="51">
        <v>56696365</v>
      </c>
      <c r="D5" s="51">
        <v>3492280</v>
      </c>
      <c r="E5" s="51">
        <v>12280113</v>
      </c>
      <c r="F5" s="51">
        <v>2353189</v>
      </c>
      <c r="G5" s="51">
        <v>4393262</v>
      </c>
      <c r="H5" s="51">
        <v>1596544</v>
      </c>
      <c r="J5" s="22">
        <f t="shared" ref="J5:J47" si="0">+C5+D5+E5+F5+G5+H5</f>
        <v>80811753</v>
      </c>
    </row>
    <row r="6" spans="1:10" ht="25.5" x14ac:dyDescent="0.2">
      <c r="A6" s="45" t="s">
        <v>2</v>
      </c>
      <c r="B6" s="44" t="s">
        <v>1071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J6" s="22">
        <f t="shared" si="0"/>
        <v>0</v>
      </c>
    </row>
    <row r="7" spans="1:10" ht="25.5" x14ac:dyDescent="0.2">
      <c r="A7" s="47" t="s">
        <v>3</v>
      </c>
      <c r="B7" s="48" t="s">
        <v>1072</v>
      </c>
      <c r="C7" s="52">
        <v>645761519</v>
      </c>
      <c r="D7" s="52">
        <v>3492280</v>
      </c>
      <c r="E7" s="52">
        <v>12280113</v>
      </c>
      <c r="F7" s="52">
        <v>2353189</v>
      </c>
      <c r="G7" s="52">
        <v>4393262</v>
      </c>
      <c r="H7" s="52">
        <v>1596544</v>
      </c>
      <c r="I7" s="32"/>
      <c r="J7" s="23">
        <f t="shared" si="0"/>
        <v>669876907</v>
      </c>
    </row>
    <row r="8" spans="1:10" ht="25.5" x14ac:dyDescent="0.2">
      <c r="A8" s="45" t="s">
        <v>12</v>
      </c>
      <c r="B8" s="44" t="s">
        <v>1073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J8" s="22">
        <f t="shared" si="0"/>
        <v>0</v>
      </c>
    </row>
    <row r="9" spans="1:10" x14ac:dyDescent="0.2">
      <c r="A9" s="45" t="s">
        <v>14</v>
      </c>
      <c r="B9" s="44" t="s">
        <v>1074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J9" s="22">
        <f t="shared" si="0"/>
        <v>0</v>
      </c>
    </row>
    <row r="10" spans="1:10" ht="25.5" x14ac:dyDescent="0.2">
      <c r="A10" s="47" t="s">
        <v>16</v>
      </c>
      <c r="B10" s="48" t="s">
        <v>1075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J10" s="33">
        <f t="shared" si="0"/>
        <v>0</v>
      </c>
    </row>
    <row r="11" spans="1:10" ht="25.5" x14ac:dyDescent="0.2">
      <c r="A11" s="45" t="s">
        <v>18</v>
      </c>
      <c r="B11" s="44" t="s">
        <v>1076</v>
      </c>
      <c r="C11" s="51">
        <v>510990073</v>
      </c>
      <c r="D11" s="51">
        <v>227305558</v>
      </c>
      <c r="E11" s="51">
        <v>312213644</v>
      </c>
      <c r="F11" s="51">
        <v>51884149</v>
      </c>
      <c r="G11" s="51">
        <v>54281051</v>
      </c>
      <c r="H11" s="51">
        <v>91811940</v>
      </c>
      <c r="J11" s="22">
        <f t="shared" si="0"/>
        <v>1248486415</v>
      </c>
    </row>
    <row r="12" spans="1:10" ht="25.5" x14ac:dyDescent="0.2">
      <c r="A12" s="45" t="s">
        <v>20</v>
      </c>
      <c r="B12" s="44" t="s">
        <v>1077</v>
      </c>
      <c r="C12" s="51">
        <v>9216050</v>
      </c>
      <c r="D12" s="51">
        <v>4290534</v>
      </c>
      <c r="E12" s="51">
        <v>0</v>
      </c>
      <c r="F12" s="51">
        <v>22982200</v>
      </c>
      <c r="G12" s="51">
        <v>0</v>
      </c>
      <c r="H12" s="51">
        <v>0</v>
      </c>
      <c r="J12" s="22">
        <f t="shared" si="0"/>
        <v>36488784</v>
      </c>
    </row>
    <row r="13" spans="1:10" ht="25.5" x14ac:dyDescent="0.2">
      <c r="A13" s="45" t="s">
        <v>22</v>
      </c>
      <c r="B13" s="44" t="s">
        <v>1078</v>
      </c>
      <c r="C13" s="51">
        <v>378992715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J13" s="22">
        <f t="shared" si="0"/>
        <v>378992715</v>
      </c>
    </row>
    <row r="14" spans="1:10" ht="25.5" x14ac:dyDescent="0.2">
      <c r="A14" s="45" t="s">
        <v>24</v>
      </c>
      <c r="B14" s="44" t="s">
        <v>1079</v>
      </c>
      <c r="C14" s="51">
        <v>45068852</v>
      </c>
      <c r="D14" s="51">
        <v>4395222</v>
      </c>
      <c r="E14" s="51">
        <v>8853122</v>
      </c>
      <c r="F14" s="51">
        <v>0</v>
      </c>
      <c r="G14" s="51">
        <v>773142</v>
      </c>
      <c r="H14" s="51">
        <v>20502</v>
      </c>
      <c r="J14" s="22">
        <f t="shared" si="0"/>
        <v>59110840</v>
      </c>
    </row>
    <row r="15" spans="1:10" ht="25.5" x14ac:dyDescent="0.2">
      <c r="A15" s="47" t="s">
        <v>26</v>
      </c>
      <c r="B15" s="48" t="s">
        <v>1080</v>
      </c>
      <c r="C15" s="52">
        <v>944267690</v>
      </c>
      <c r="D15" s="52">
        <v>235991314</v>
      </c>
      <c r="E15" s="52">
        <v>321066766</v>
      </c>
      <c r="F15" s="52">
        <v>74866349</v>
      </c>
      <c r="G15" s="52">
        <v>55054193</v>
      </c>
      <c r="H15" s="52">
        <v>91832442</v>
      </c>
      <c r="J15" s="23">
        <f t="shared" si="0"/>
        <v>1723078754</v>
      </c>
    </row>
    <row r="16" spans="1:10" x14ac:dyDescent="0.2">
      <c r="A16" s="45" t="s">
        <v>0</v>
      </c>
      <c r="B16" s="44" t="s">
        <v>1081</v>
      </c>
      <c r="C16" s="51">
        <v>4023747</v>
      </c>
      <c r="D16" s="51">
        <v>3159823</v>
      </c>
      <c r="E16" s="51">
        <v>7108838</v>
      </c>
      <c r="F16" s="51">
        <v>1845506</v>
      </c>
      <c r="G16" s="51">
        <v>2570739</v>
      </c>
      <c r="H16" s="51">
        <v>8105335</v>
      </c>
      <c r="J16" s="22">
        <f t="shared" si="0"/>
        <v>26813988</v>
      </c>
    </row>
    <row r="17" spans="1:10" x14ac:dyDescent="0.2">
      <c r="A17" s="45" t="s">
        <v>29</v>
      </c>
      <c r="B17" s="44" t="s">
        <v>1082</v>
      </c>
      <c r="C17" s="51">
        <v>253183083</v>
      </c>
      <c r="D17" s="51">
        <v>31289436</v>
      </c>
      <c r="E17" s="51">
        <v>55961610</v>
      </c>
      <c r="F17" s="51">
        <v>6965168</v>
      </c>
      <c r="G17" s="51">
        <v>15517315</v>
      </c>
      <c r="H17" s="51">
        <v>12695261</v>
      </c>
      <c r="J17" s="22">
        <f t="shared" si="0"/>
        <v>375611873</v>
      </c>
    </row>
    <row r="18" spans="1:10" x14ac:dyDescent="0.2">
      <c r="A18" s="45" t="s">
        <v>31</v>
      </c>
      <c r="B18" s="44" t="s">
        <v>1083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J18" s="22">
        <f t="shared" si="0"/>
        <v>0</v>
      </c>
    </row>
    <row r="19" spans="1:10" x14ac:dyDescent="0.2">
      <c r="A19" s="45" t="s">
        <v>33</v>
      </c>
      <c r="B19" s="44" t="s">
        <v>1084</v>
      </c>
      <c r="C19" s="51">
        <v>7595935</v>
      </c>
      <c r="D19" s="51">
        <v>2530772</v>
      </c>
      <c r="E19" s="51">
        <v>0</v>
      </c>
      <c r="F19" s="51">
        <v>0</v>
      </c>
      <c r="G19" s="51">
        <v>0</v>
      </c>
      <c r="H19" s="51">
        <v>0</v>
      </c>
      <c r="J19" s="22">
        <f t="shared" si="0"/>
        <v>10126707</v>
      </c>
    </row>
    <row r="20" spans="1:10" ht="25.5" x14ac:dyDescent="0.2">
      <c r="A20" s="47" t="s">
        <v>35</v>
      </c>
      <c r="B20" s="48" t="s">
        <v>1085</v>
      </c>
      <c r="C20" s="52">
        <v>264802765</v>
      </c>
      <c r="D20" s="52">
        <v>36980031</v>
      </c>
      <c r="E20" s="52">
        <v>63070448</v>
      </c>
      <c r="F20" s="52">
        <v>8810674</v>
      </c>
      <c r="G20" s="52">
        <v>18088054</v>
      </c>
      <c r="H20" s="52">
        <v>20800596</v>
      </c>
      <c r="J20" s="23">
        <f t="shared" si="0"/>
        <v>412552568</v>
      </c>
    </row>
    <row r="21" spans="1:10" x14ac:dyDescent="0.2">
      <c r="A21" s="45" t="s">
        <v>37</v>
      </c>
      <c r="B21" s="44" t="s">
        <v>1086</v>
      </c>
      <c r="C21" s="51">
        <v>1090036</v>
      </c>
      <c r="D21" s="51">
        <v>145541430</v>
      </c>
      <c r="E21" s="51">
        <v>199429295</v>
      </c>
      <c r="F21" s="51">
        <v>52312282</v>
      </c>
      <c r="G21" s="51">
        <v>28816620</v>
      </c>
      <c r="H21" s="51">
        <v>41018734</v>
      </c>
      <c r="J21" s="22">
        <f t="shared" si="0"/>
        <v>468208397</v>
      </c>
    </row>
    <row r="22" spans="1:10" x14ac:dyDescent="0.2">
      <c r="A22" s="45" t="s">
        <v>39</v>
      </c>
      <c r="B22" s="44" t="s">
        <v>1087</v>
      </c>
      <c r="C22" s="51">
        <v>37037917</v>
      </c>
      <c r="D22" s="51">
        <v>21234985</v>
      </c>
      <c r="E22" s="51">
        <v>19981235</v>
      </c>
      <c r="F22" s="51">
        <v>3299029</v>
      </c>
      <c r="G22" s="51">
        <v>4906882</v>
      </c>
      <c r="H22" s="51">
        <v>12911616</v>
      </c>
      <c r="J22" s="22">
        <f t="shared" si="0"/>
        <v>99371664</v>
      </c>
    </row>
    <row r="23" spans="1:10" x14ac:dyDescent="0.2">
      <c r="A23" s="45" t="s">
        <v>41</v>
      </c>
      <c r="B23" s="44" t="s">
        <v>1088</v>
      </c>
      <c r="C23" s="51">
        <v>7856528</v>
      </c>
      <c r="D23" s="51">
        <v>34046009</v>
      </c>
      <c r="E23" s="51">
        <v>46402849</v>
      </c>
      <c r="F23" s="51">
        <v>10857447</v>
      </c>
      <c r="G23" s="51">
        <v>7203745</v>
      </c>
      <c r="H23" s="51">
        <v>9722767</v>
      </c>
      <c r="J23" s="22">
        <f t="shared" si="0"/>
        <v>116089345</v>
      </c>
    </row>
    <row r="24" spans="1:10" ht="25.5" x14ac:dyDescent="0.2">
      <c r="A24" s="47" t="s">
        <v>43</v>
      </c>
      <c r="B24" s="48" t="s">
        <v>1089</v>
      </c>
      <c r="C24" s="52">
        <v>45984481</v>
      </c>
      <c r="D24" s="52">
        <v>200822424</v>
      </c>
      <c r="E24" s="52">
        <v>265813379</v>
      </c>
      <c r="F24" s="52">
        <v>66468758</v>
      </c>
      <c r="G24" s="52">
        <v>40927247</v>
      </c>
      <c r="H24" s="52">
        <v>63653117</v>
      </c>
      <c r="J24" s="23">
        <f t="shared" si="0"/>
        <v>683669406</v>
      </c>
    </row>
    <row r="25" spans="1:10" x14ac:dyDescent="0.2">
      <c r="A25" s="47" t="s">
        <v>44</v>
      </c>
      <c r="B25" s="48" t="s">
        <v>1090</v>
      </c>
      <c r="C25" s="52">
        <v>172066022</v>
      </c>
      <c r="D25" s="52">
        <v>3920285</v>
      </c>
      <c r="E25" s="52">
        <v>1705782</v>
      </c>
      <c r="F25" s="52">
        <v>808358</v>
      </c>
      <c r="G25" s="52">
        <v>2450775</v>
      </c>
      <c r="H25" s="52">
        <v>1994518</v>
      </c>
      <c r="J25" s="23">
        <f t="shared" si="0"/>
        <v>182945740</v>
      </c>
    </row>
    <row r="26" spans="1:10" x14ac:dyDescent="0.2">
      <c r="A26" s="47" t="s">
        <v>46</v>
      </c>
      <c r="B26" s="48" t="s">
        <v>1091</v>
      </c>
      <c r="C26" s="52">
        <v>919094993</v>
      </c>
      <c r="D26" s="52">
        <v>7689491</v>
      </c>
      <c r="E26" s="52">
        <v>6594786</v>
      </c>
      <c r="F26" s="52">
        <v>2177448</v>
      </c>
      <c r="G26" s="52">
        <v>2773122</v>
      </c>
      <c r="H26" s="52">
        <v>6400186</v>
      </c>
      <c r="J26" s="23">
        <f t="shared" si="0"/>
        <v>944730026</v>
      </c>
    </row>
    <row r="27" spans="1:10" ht="25.5" x14ac:dyDescent="0.2">
      <c r="A27" s="47" t="s">
        <v>48</v>
      </c>
      <c r="B27" s="48" t="s">
        <v>1092</v>
      </c>
      <c r="C27" s="52">
        <v>188080948</v>
      </c>
      <c r="D27" s="52">
        <v>-9928637</v>
      </c>
      <c r="E27" s="52">
        <v>-3837516</v>
      </c>
      <c r="F27" s="52">
        <v>-1045700</v>
      </c>
      <c r="G27" s="52">
        <v>-4791743</v>
      </c>
      <c r="H27" s="52">
        <v>580569</v>
      </c>
      <c r="J27" s="23">
        <f t="shared" si="0"/>
        <v>169057921</v>
      </c>
    </row>
    <row r="28" spans="1:10" x14ac:dyDescent="0.2">
      <c r="A28" s="45" t="s">
        <v>49</v>
      </c>
      <c r="B28" s="44" t="s">
        <v>1093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J28" s="22">
        <f t="shared" si="0"/>
        <v>0</v>
      </c>
    </row>
    <row r="29" spans="1:10" ht="38.25" x14ac:dyDescent="0.2">
      <c r="A29" s="45" t="s">
        <v>51</v>
      </c>
      <c r="B29" s="44" t="s">
        <v>1094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J29" s="22">
        <f t="shared" si="0"/>
        <v>0</v>
      </c>
    </row>
    <row r="30" spans="1:10" ht="38.25" x14ac:dyDescent="0.2">
      <c r="A30" s="45" t="s">
        <v>53</v>
      </c>
      <c r="B30" s="44" t="s">
        <v>1095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J30" s="22">
        <f t="shared" si="0"/>
        <v>0</v>
      </c>
    </row>
    <row r="31" spans="1:10" ht="25.5" x14ac:dyDescent="0.2">
      <c r="A31" s="45" t="s">
        <v>55</v>
      </c>
      <c r="B31" s="44" t="s">
        <v>1096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J31" s="22">
        <f t="shared" si="0"/>
        <v>0</v>
      </c>
    </row>
    <row r="32" spans="1:10" ht="25.5" x14ac:dyDescent="0.2">
      <c r="A32" s="45" t="s">
        <v>57</v>
      </c>
      <c r="B32" s="44" t="s">
        <v>1097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J32" s="22">
        <f t="shared" si="0"/>
        <v>0</v>
      </c>
    </row>
    <row r="33" spans="1:18" ht="38.25" x14ac:dyDescent="0.2">
      <c r="A33" s="45" t="s">
        <v>59</v>
      </c>
      <c r="B33" s="44" t="s">
        <v>1098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J33" s="22">
        <f t="shared" si="0"/>
        <v>0</v>
      </c>
    </row>
    <row r="34" spans="1:18" ht="51" x14ac:dyDescent="0.2">
      <c r="A34" s="45" t="s">
        <v>61</v>
      </c>
      <c r="B34" s="44" t="s">
        <v>1099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J34" s="22">
        <f t="shared" si="0"/>
        <v>0</v>
      </c>
    </row>
    <row r="35" spans="1:18" ht="38.25" x14ac:dyDescent="0.2">
      <c r="A35" s="47" t="s">
        <v>63</v>
      </c>
      <c r="B35" s="48" t="s">
        <v>1100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J35" s="23">
        <f t="shared" si="0"/>
        <v>0</v>
      </c>
      <c r="M35" s="23"/>
      <c r="N35" s="23"/>
      <c r="O35" s="23"/>
      <c r="P35" s="23"/>
      <c r="Q35" s="23"/>
      <c r="R35" s="23"/>
    </row>
    <row r="36" spans="1:18" ht="25.5" x14ac:dyDescent="0.2">
      <c r="A36" s="45" t="s">
        <v>64</v>
      </c>
      <c r="B36" s="44" t="s">
        <v>1101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J36" s="22">
        <f t="shared" si="0"/>
        <v>0</v>
      </c>
    </row>
    <row r="37" spans="1:18" ht="38.25" x14ac:dyDescent="0.2">
      <c r="A37" s="45" t="s">
        <v>66</v>
      </c>
      <c r="B37" s="44" t="s">
        <v>1102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J37" s="22">
        <f t="shared" si="0"/>
        <v>0</v>
      </c>
    </row>
    <row r="38" spans="1:18" ht="25.5" x14ac:dyDescent="0.2">
      <c r="A38" s="45" t="s">
        <v>68</v>
      </c>
      <c r="B38" s="44" t="s">
        <v>1103</v>
      </c>
      <c r="C38" s="51">
        <v>0</v>
      </c>
      <c r="D38" s="51">
        <v>0</v>
      </c>
      <c r="E38" s="51">
        <v>882</v>
      </c>
      <c r="F38" s="51">
        <v>0</v>
      </c>
      <c r="G38" s="51">
        <v>0</v>
      </c>
      <c r="H38" s="51">
        <v>0</v>
      </c>
      <c r="J38" s="22">
        <f t="shared" si="0"/>
        <v>882</v>
      </c>
    </row>
    <row r="39" spans="1:18" ht="25.5" x14ac:dyDescent="0.2">
      <c r="A39" s="45" t="s">
        <v>69</v>
      </c>
      <c r="B39" s="44" t="s">
        <v>1104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J39" s="22">
        <f t="shared" si="0"/>
        <v>0</v>
      </c>
    </row>
    <row r="40" spans="1:18" ht="25.5" x14ac:dyDescent="0.2">
      <c r="A40" s="45" t="s">
        <v>71</v>
      </c>
      <c r="B40" s="44" t="s">
        <v>1105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J40" s="22">
        <f t="shared" si="0"/>
        <v>0</v>
      </c>
    </row>
    <row r="41" spans="1:18" ht="25.5" x14ac:dyDescent="0.2">
      <c r="A41" s="45" t="s">
        <v>73</v>
      </c>
      <c r="B41" s="44" t="s">
        <v>1106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J41" s="22">
        <f t="shared" si="0"/>
        <v>0</v>
      </c>
    </row>
    <row r="42" spans="1:18" ht="25.5" x14ac:dyDescent="0.2">
      <c r="A42" s="45" t="s">
        <v>74</v>
      </c>
      <c r="B42" s="44" t="s">
        <v>1107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J42" s="22">
        <f t="shared" si="0"/>
        <v>0</v>
      </c>
    </row>
    <row r="43" spans="1:18" ht="51" x14ac:dyDescent="0.2">
      <c r="A43" s="45" t="s">
        <v>76</v>
      </c>
      <c r="B43" s="44" t="s">
        <v>1108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J43" s="22">
        <f t="shared" si="0"/>
        <v>0</v>
      </c>
    </row>
    <row r="44" spans="1:18" ht="51" x14ac:dyDescent="0.2">
      <c r="A44" s="45" t="s">
        <v>78</v>
      </c>
      <c r="B44" s="44" t="s">
        <v>1147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J44" s="22">
        <f t="shared" si="0"/>
        <v>0</v>
      </c>
    </row>
    <row r="45" spans="1:18" ht="25.5" x14ac:dyDescent="0.2">
      <c r="A45" s="47" t="s">
        <v>79</v>
      </c>
      <c r="B45" s="48" t="s">
        <v>1109</v>
      </c>
      <c r="C45" s="52">
        <v>0</v>
      </c>
      <c r="D45" s="52">
        <v>0</v>
      </c>
      <c r="E45" s="52">
        <v>882</v>
      </c>
      <c r="F45" s="52">
        <v>0</v>
      </c>
      <c r="G45" s="52">
        <v>0</v>
      </c>
      <c r="H45" s="52">
        <v>0</v>
      </c>
      <c r="J45" s="22">
        <f t="shared" si="0"/>
        <v>882</v>
      </c>
    </row>
    <row r="46" spans="1:18" ht="25.5" x14ac:dyDescent="0.2">
      <c r="A46" s="47" t="s">
        <v>81</v>
      </c>
      <c r="B46" s="48" t="s">
        <v>1110</v>
      </c>
      <c r="C46" s="52">
        <v>0</v>
      </c>
      <c r="D46" s="52">
        <v>0</v>
      </c>
      <c r="E46" s="52">
        <v>-882</v>
      </c>
      <c r="F46" s="52">
        <v>0</v>
      </c>
      <c r="G46" s="52">
        <v>0</v>
      </c>
      <c r="H46" s="52">
        <v>0</v>
      </c>
      <c r="J46" s="23">
        <f t="shared" si="0"/>
        <v>-882</v>
      </c>
    </row>
    <row r="47" spans="1:18" x14ac:dyDescent="0.2">
      <c r="A47" s="47" t="s">
        <v>83</v>
      </c>
      <c r="B47" s="48" t="s">
        <v>1111</v>
      </c>
      <c r="C47" s="52">
        <v>188080948</v>
      </c>
      <c r="D47" s="52">
        <v>-9928637</v>
      </c>
      <c r="E47" s="52">
        <v>-3838398</v>
      </c>
      <c r="F47" s="52">
        <v>-1045700</v>
      </c>
      <c r="G47" s="52">
        <v>-4791743</v>
      </c>
      <c r="H47" s="52">
        <v>580569</v>
      </c>
      <c r="J47" s="23">
        <f t="shared" si="0"/>
        <v>169057039</v>
      </c>
    </row>
  </sheetData>
  <mergeCells count="1">
    <mergeCell ref="A1:C1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-226f77-68-1-607f45-5334-5e-b-68-64-e4f-35-6470-17&amp;R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01 A</vt:lpstr>
      <vt:lpstr>03 A</vt:lpstr>
      <vt:lpstr> 02 A</vt:lpstr>
      <vt:lpstr>04 A</vt:lpstr>
      <vt:lpstr>12 A</vt:lpstr>
      <vt:lpstr>13 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Perlaki Zoltán</cp:lastModifiedBy>
  <cp:lastPrinted>2020-04-10T05:53:19Z</cp:lastPrinted>
  <dcterms:created xsi:type="dcterms:W3CDTF">2010-05-29T08:47:41Z</dcterms:created>
  <dcterms:modified xsi:type="dcterms:W3CDTF">2020-04-15T06:03:47Z</dcterms:modified>
</cp:coreProperties>
</file>