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/>
  </bookViews>
  <sheets>
    <sheet name="3. Bevétel jogcí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2" i="1" s="1"/>
  <c r="G11" i="1" s="1"/>
  <c r="G24" i="1"/>
  <c r="G28" i="1"/>
  <c r="G27" i="1" s="1"/>
  <c r="G32" i="1"/>
  <c r="G36" i="1"/>
  <c r="G35" i="1" s="1"/>
  <c r="G38" i="1"/>
  <c r="G40" i="1"/>
  <c r="G44" i="1"/>
  <c r="G43" i="1" s="1"/>
  <c r="G42" i="1" s="1"/>
  <c r="G55" i="1"/>
  <c r="G58" i="1"/>
  <c r="G57" i="1" s="1"/>
  <c r="G61" i="1" l="1"/>
  <c r="G31" i="1"/>
</calcChain>
</file>

<file path=xl/sharedStrings.xml><?xml version="1.0" encoding="utf-8"?>
<sst xmlns="http://schemas.openxmlformats.org/spreadsheetml/2006/main" count="85" uniqueCount="85">
  <si>
    <t>Bevételek összesen</t>
  </si>
  <si>
    <t>Forgatási célú értékpapír beváltás</t>
  </si>
  <si>
    <t>B8121</t>
  </si>
  <si>
    <t>Előző év költségvetési maradványának igénybevétele</t>
  </si>
  <si>
    <t>B8131</t>
  </si>
  <si>
    <t>Belföldi finanszírozás bevételei</t>
  </si>
  <si>
    <t>B81</t>
  </si>
  <si>
    <t>Finanszírozási bevételek</t>
  </si>
  <si>
    <t>B8</t>
  </si>
  <si>
    <t>Egyéb felhalmozási célú átvett pénzeszköz háztartásoktól (Kulturális eszközbeszerzés)</t>
  </si>
  <si>
    <t>B75</t>
  </si>
  <si>
    <t>Felhalmozási célú átvett pénzeszköz</t>
  </si>
  <si>
    <t>B7</t>
  </si>
  <si>
    <t>Egyéb működési célra átvett pénzeszközök</t>
  </si>
  <si>
    <t>B65</t>
  </si>
  <si>
    <t>Működési célú átvett pénzeszközök</t>
  </si>
  <si>
    <t>B6</t>
  </si>
  <si>
    <t>Egyéb tárgyi eszközök értékesítése</t>
  </si>
  <si>
    <t>B5</t>
  </si>
  <si>
    <t>Koncessziós díjbevétel</t>
  </si>
  <si>
    <t>B404</t>
  </si>
  <si>
    <t>Sírhely szolgáltatás</t>
  </si>
  <si>
    <t>Egyéb bérleti díjak</t>
  </si>
  <si>
    <t>Házasságkötés díja</t>
  </si>
  <si>
    <t>Bérleti díj /Rompos Bt./</t>
  </si>
  <si>
    <t>Bérleti díj /Telecom/</t>
  </si>
  <si>
    <t>Bérleti díj /Nomád tábor/</t>
  </si>
  <si>
    <t>Bérleti díjak</t>
  </si>
  <si>
    <t xml:space="preserve">Szolgáltatások ellenértéke </t>
  </si>
  <si>
    <t>B402</t>
  </si>
  <si>
    <t>Működési bevételek</t>
  </si>
  <si>
    <t>B4</t>
  </si>
  <si>
    <t>Késedelmi pótlék</t>
  </si>
  <si>
    <t>Egyéb közhatalmi bevételek</t>
  </si>
  <si>
    <t>B36</t>
  </si>
  <si>
    <t>Tartózkodás után fizetett idegenforgalmi adó</t>
  </si>
  <si>
    <t>Egyéb áruhasználati és szolgáltatási adók</t>
  </si>
  <si>
    <t>B355</t>
  </si>
  <si>
    <t>Iparűzési adó</t>
  </si>
  <si>
    <t>Értékesítés és forgalmi adók</t>
  </si>
  <si>
    <t>B351</t>
  </si>
  <si>
    <t>Termékek és szolgáltatások adói</t>
  </si>
  <si>
    <t>B35</t>
  </si>
  <si>
    <t>Magánszemélyek kommunális adója</t>
  </si>
  <si>
    <t>Építményadó</t>
  </si>
  <si>
    <t>Vagyoni típusú adók</t>
  </si>
  <si>
    <t>B34</t>
  </si>
  <si>
    <t>Közhatalmi bevételek</t>
  </si>
  <si>
    <t>B3</t>
  </si>
  <si>
    <t>Támogatás EU-s programokra</t>
  </si>
  <si>
    <t>Felhalmozási célú önkormányzati támogatások (Kulturális eszközbeszerzés)</t>
  </si>
  <si>
    <t>Egyéb felhalmozási célú támogatások</t>
  </si>
  <si>
    <t>B25</t>
  </si>
  <si>
    <t>Felhalmozási célú támogatások államháztartáson belül</t>
  </si>
  <si>
    <t>B2</t>
  </si>
  <si>
    <t xml:space="preserve">Iparűzési adó korrekciója
</t>
  </si>
  <si>
    <t>Hosszabb időtartamú közfoglalkoztatás támogatása</t>
  </si>
  <si>
    <t>Egyéb működési célú támogatások bevételei áh belülről</t>
  </si>
  <si>
    <t>B16</t>
  </si>
  <si>
    <t>Beszámoló alapján kapott bevétel</t>
  </si>
  <si>
    <t>Elvonások és befizetések bevételei</t>
  </si>
  <si>
    <t>B12</t>
  </si>
  <si>
    <t>Települési önkormányzatok kulturális feladatainak támogatása</t>
  </si>
  <si>
    <t xml:space="preserve">B114 </t>
  </si>
  <si>
    <t>Települési önk. szoc., gyermekjóléti és gyermekétkezt. feladatainak tám.</t>
  </si>
  <si>
    <t>B113</t>
  </si>
  <si>
    <t>Lakott külterület támogatása</t>
  </si>
  <si>
    <t>Egyéb kötelező önkormányzati feladatok támogatása</t>
  </si>
  <si>
    <t>Közutak fenntartásának támogatása</t>
  </si>
  <si>
    <t>Köztemető támogatása</t>
  </si>
  <si>
    <t>Közvilágítás támogatása</t>
  </si>
  <si>
    <t>Zöldterület gazd.kapcsolatos feladatok támogatása</t>
  </si>
  <si>
    <t>Helyi önkormányzatok működésének általános támogatása</t>
  </si>
  <si>
    <t>B111</t>
  </si>
  <si>
    <t>Önkormányzatok működési támogatása</t>
  </si>
  <si>
    <t>B11</t>
  </si>
  <si>
    <t>Működési célú támogatások államháztartáson belülről</t>
  </si>
  <si>
    <t>B1</t>
  </si>
  <si>
    <t>Eredeti előirányzat</t>
  </si>
  <si>
    <t>Jogcímek</t>
  </si>
  <si>
    <t>forint</t>
  </si>
  <si>
    <t>jogcímenként</t>
  </si>
  <si>
    <t>2021. évi költségvetés bevételei</t>
  </si>
  <si>
    <t>Káptalantóti Község Önkormányzata</t>
  </si>
  <si>
    <t xml:space="preserve">                                                     3.melléklet az 1./2021.(II.18.)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</si>
</sst>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3" fontId="1" fillId="2" borderId="1" xfId="0" applyNumberFormat="1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3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3" fontId="2" fillId="0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3" fontId="4" fillId="0" borderId="1" xfId="0" applyNumberFormat="1" applyFont="1" applyBorder="1"/>
    <xf numFmtId="0" fontId="0" fillId="0" borderId="3" xfId="0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/>
    <xf numFmtId="0" fontId="4" fillId="0" borderId="3" xfId="0" applyFont="1" applyBorder="1"/>
    <xf numFmtId="0" fontId="4" fillId="2" borderId="1" xfId="0" applyFont="1" applyFill="1" applyBorder="1"/>
    <xf numFmtId="0" fontId="1" fillId="2" borderId="3" xfId="0" applyFont="1" applyFill="1" applyBorder="1"/>
    <xf numFmtId="0" fontId="1" fillId="2" borderId="6" xfId="0" applyFont="1" applyFill="1" applyBorder="1"/>
    <xf numFmtId="49" fontId="3" fillId="2" borderId="1" xfId="0" applyNumberFormat="1" applyFont="1" applyFill="1" applyBorder="1" applyAlignment="1">
      <alignment horizontal="left"/>
    </xf>
    <xf numFmtId="0" fontId="1" fillId="0" borderId="2" xfId="0" applyFont="1" applyBorder="1"/>
    <xf numFmtId="0" fontId="1" fillId="0" borderId="1" xfId="0" applyFont="1" applyBorder="1"/>
    <xf numFmtId="3" fontId="4" fillId="0" borderId="1" xfId="1" applyNumberFormat="1" applyFont="1" applyBorder="1"/>
    <xf numFmtId="49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3" fontId="4" fillId="0" borderId="1" xfId="1" applyNumberFormat="1" applyFont="1" applyFill="1" applyBorder="1"/>
    <xf numFmtId="0" fontId="4" fillId="0" borderId="1" xfId="0" applyFont="1" applyFill="1" applyBorder="1"/>
    <xf numFmtId="49" fontId="2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/>
    </xf>
    <xf numFmtId="0" fontId="4" fillId="0" borderId="2" xfId="0" applyFont="1" applyFill="1" applyBorder="1"/>
    <xf numFmtId="3" fontId="4" fillId="3" borderId="1" xfId="1" applyNumberFormat="1" applyFont="1" applyFill="1" applyBorder="1"/>
    <xf numFmtId="0" fontId="4" fillId="3" borderId="1" xfId="0" applyFont="1" applyFill="1" applyBorder="1"/>
    <xf numFmtId="49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4" fillId="3" borderId="2" xfId="0" applyFont="1" applyFill="1" applyBorder="1"/>
    <xf numFmtId="3" fontId="1" fillId="3" borderId="1" xfId="1" applyNumberFormat="1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49" fontId="2" fillId="0" borderId="1" xfId="0" applyNumberFormat="1" applyFont="1" applyBorder="1" applyAlignment="1">
      <alignment horizontal="left" vertical="center"/>
    </xf>
    <xf numFmtId="0" fontId="4" fillId="0" borderId="1" xfId="1" applyFont="1" applyBorder="1"/>
    <xf numFmtId="3" fontId="3" fillId="2" borderId="7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1" fillId="2" borderId="8" xfId="0" applyFont="1" applyFill="1" applyBorder="1"/>
    <xf numFmtId="0" fontId="5" fillId="0" borderId="5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6" fillId="0" borderId="0" xfId="0" applyFont="1"/>
    <xf numFmtId="0" fontId="3" fillId="0" borderId="11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6" xfId="0" applyFont="1" applyBorder="1"/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</cellXfs>
  <cellStyles count="2">
    <cellStyle name="Excel Built-in 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O18" sqref="O18"/>
    </sheetView>
  </sheetViews>
  <sheetFormatPr defaultRowHeight="15" x14ac:dyDescent="0.25"/>
  <cols>
    <col min="1" max="1" width="3.28515625" customWidth="1"/>
    <col min="2" max="2" width="4" customWidth="1"/>
    <col min="3" max="3" width="5.28515625" customWidth="1"/>
    <col min="4" max="4" width="3.42578125" customWidth="1"/>
    <col min="5" max="5" width="40.5703125" customWidth="1"/>
    <col min="6" max="6" width="9.7109375" customWidth="1"/>
    <col min="7" max="7" width="12" customWidth="1"/>
  </cols>
  <sheetData>
    <row r="1" spans="1:7" x14ac:dyDescent="0.25">
      <c r="A1" s="59"/>
      <c r="B1" s="49"/>
      <c r="C1" s="49"/>
      <c r="D1" s="49"/>
      <c r="E1" s="49"/>
      <c r="F1" s="49"/>
      <c r="G1" s="49"/>
    </row>
    <row r="2" spans="1:7" x14ac:dyDescent="0.25">
      <c r="A2" s="56"/>
      <c r="B2" s="56"/>
      <c r="C2" s="56"/>
      <c r="D2" s="56"/>
      <c r="E2" s="58" t="s">
        <v>84</v>
      </c>
      <c r="F2" s="49"/>
      <c r="G2" s="49"/>
    </row>
    <row r="3" spans="1:7" x14ac:dyDescent="0.25">
      <c r="A3" s="57" t="s">
        <v>83</v>
      </c>
      <c r="B3" s="49"/>
      <c r="C3" s="49"/>
      <c r="D3" s="49"/>
      <c r="E3" s="49"/>
      <c r="F3" s="49"/>
      <c r="G3" s="49"/>
    </row>
    <row r="4" spans="1:7" x14ac:dyDescent="0.25">
      <c r="A4" s="57" t="s">
        <v>82</v>
      </c>
      <c r="B4" s="49"/>
      <c r="C4" s="49"/>
      <c r="D4" s="49"/>
      <c r="E4" s="49"/>
      <c r="F4" s="49"/>
      <c r="G4" s="49"/>
    </row>
    <row r="5" spans="1:7" x14ac:dyDescent="0.25">
      <c r="A5" s="57" t="s">
        <v>81</v>
      </c>
      <c r="B5" s="49"/>
      <c r="C5" s="49"/>
      <c r="D5" s="49"/>
      <c r="E5" s="49"/>
      <c r="F5" s="49"/>
      <c r="G5" s="49"/>
    </row>
    <row r="6" spans="1:7" ht="15.75" x14ac:dyDescent="0.25">
      <c r="A6" s="56"/>
      <c r="B6" s="56"/>
      <c r="C6" s="56"/>
      <c r="D6" s="56"/>
      <c r="E6" s="55"/>
      <c r="F6" s="55"/>
      <c r="G6" s="54" t="s">
        <v>80</v>
      </c>
    </row>
    <row r="7" spans="1:7" x14ac:dyDescent="0.25">
      <c r="A7" s="53" t="s">
        <v>79</v>
      </c>
      <c r="B7" s="52"/>
      <c r="C7" s="52"/>
      <c r="D7" s="52"/>
      <c r="E7" s="52"/>
      <c r="F7" s="51"/>
      <c r="G7" s="50" t="s">
        <v>78</v>
      </c>
    </row>
    <row r="8" spans="1:7" x14ac:dyDescent="0.25">
      <c r="A8" s="48"/>
      <c r="B8" s="49"/>
      <c r="C8" s="49"/>
      <c r="D8" s="49"/>
      <c r="E8" s="49"/>
      <c r="F8" s="47"/>
      <c r="G8" s="46"/>
    </row>
    <row r="9" spans="1:7" x14ac:dyDescent="0.25">
      <c r="A9" s="48"/>
      <c r="B9" s="48"/>
      <c r="C9" s="48"/>
      <c r="D9" s="48"/>
      <c r="E9" s="48"/>
      <c r="F9" s="47"/>
      <c r="G9" s="46"/>
    </row>
    <row r="10" spans="1:7" x14ac:dyDescent="0.25">
      <c r="A10" s="45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</row>
    <row r="11" spans="1:7" x14ac:dyDescent="0.25">
      <c r="A11" s="44" t="s">
        <v>77</v>
      </c>
      <c r="B11" s="43"/>
      <c r="C11" s="43" t="s">
        <v>76</v>
      </c>
      <c r="D11" s="43"/>
      <c r="E11" s="43"/>
      <c r="F11" s="42"/>
      <c r="G11" s="41">
        <f>G12+G24+G22</f>
        <v>28775424</v>
      </c>
    </row>
    <row r="12" spans="1:7" x14ac:dyDescent="0.25">
      <c r="A12" s="11"/>
      <c r="B12" s="2" t="s">
        <v>75</v>
      </c>
      <c r="C12" s="2"/>
      <c r="D12" s="2" t="s">
        <v>74</v>
      </c>
      <c r="E12" s="2"/>
      <c r="F12" s="17"/>
      <c r="G12" s="1">
        <f>F13+G20+G21</f>
        <v>21915424</v>
      </c>
    </row>
    <row r="13" spans="1:7" x14ac:dyDescent="0.25">
      <c r="A13" s="21"/>
      <c r="B13" s="22"/>
      <c r="C13" s="6" t="s">
        <v>73</v>
      </c>
      <c r="D13" s="6" t="s">
        <v>72</v>
      </c>
      <c r="E13" s="6"/>
      <c r="F13" s="12">
        <f>F14+F15+F16+F17+F18+F19</f>
        <v>12132424</v>
      </c>
      <c r="G13" s="12"/>
    </row>
    <row r="14" spans="1:7" x14ac:dyDescent="0.25">
      <c r="A14" s="21"/>
      <c r="B14" s="22"/>
      <c r="C14" s="6"/>
      <c r="D14" s="6"/>
      <c r="E14" s="6" t="s">
        <v>71</v>
      </c>
      <c r="F14" s="40">
        <v>1499400</v>
      </c>
      <c r="G14" s="12"/>
    </row>
    <row r="15" spans="1:7" x14ac:dyDescent="0.25">
      <c r="A15" s="21"/>
      <c r="B15" s="22"/>
      <c r="C15" s="6"/>
      <c r="D15" s="6"/>
      <c r="E15" s="6" t="s">
        <v>70</v>
      </c>
      <c r="F15" s="40">
        <v>3104000</v>
      </c>
      <c r="G15" s="12"/>
    </row>
    <row r="16" spans="1:7" x14ac:dyDescent="0.25">
      <c r="A16" s="21"/>
      <c r="B16" s="22"/>
      <c r="C16" s="6"/>
      <c r="D16" s="6"/>
      <c r="E16" s="6" t="s">
        <v>69</v>
      </c>
      <c r="F16" s="40">
        <v>574011</v>
      </c>
      <c r="G16" s="12"/>
    </row>
    <row r="17" spans="1:7" x14ac:dyDescent="0.25">
      <c r="A17" s="21"/>
      <c r="B17" s="22"/>
      <c r="C17" s="6"/>
      <c r="D17" s="6"/>
      <c r="E17" s="6" t="s">
        <v>68</v>
      </c>
      <c r="F17" s="40">
        <v>855563</v>
      </c>
      <c r="G17" s="12"/>
    </row>
    <row r="18" spans="1:7" x14ac:dyDescent="0.25">
      <c r="A18" s="21"/>
      <c r="B18" s="22"/>
      <c r="C18" s="6"/>
      <c r="D18" s="6"/>
      <c r="E18" s="6" t="s">
        <v>67</v>
      </c>
      <c r="F18" s="40">
        <v>6000000</v>
      </c>
      <c r="G18" s="12"/>
    </row>
    <row r="19" spans="1:7" x14ac:dyDescent="0.25">
      <c r="A19" s="21"/>
      <c r="B19" s="22"/>
      <c r="C19" s="6"/>
      <c r="D19" s="6"/>
      <c r="E19" s="6" t="s">
        <v>66</v>
      </c>
      <c r="F19" s="40">
        <v>99450</v>
      </c>
      <c r="G19" s="12"/>
    </row>
    <row r="20" spans="1:7" x14ac:dyDescent="0.25">
      <c r="A20" s="7"/>
      <c r="B20" s="6"/>
      <c r="C20" s="6" t="s">
        <v>65</v>
      </c>
      <c r="D20" s="6" t="s">
        <v>64</v>
      </c>
      <c r="E20" s="6"/>
      <c r="F20" s="6"/>
      <c r="G20" s="23">
        <v>7513000</v>
      </c>
    </row>
    <row r="21" spans="1:7" x14ac:dyDescent="0.25">
      <c r="A21" s="7"/>
      <c r="B21" s="6"/>
      <c r="C21" s="6" t="s">
        <v>63</v>
      </c>
      <c r="D21" s="6" t="s">
        <v>62</v>
      </c>
      <c r="E21" s="6"/>
      <c r="F21" s="6"/>
      <c r="G21" s="23">
        <v>2270000</v>
      </c>
    </row>
    <row r="22" spans="1:7" x14ac:dyDescent="0.25">
      <c r="A22" s="11"/>
      <c r="B22" s="2" t="s">
        <v>61</v>
      </c>
      <c r="C22" s="2"/>
      <c r="D22" s="2" t="s">
        <v>60</v>
      </c>
      <c r="E22" s="2"/>
      <c r="F22" s="17"/>
      <c r="G22" s="1"/>
    </row>
    <row r="23" spans="1:7" x14ac:dyDescent="0.25">
      <c r="A23" s="7"/>
      <c r="B23" s="6"/>
      <c r="C23" s="6"/>
      <c r="D23" s="6"/>
      <c r="E23" s="6" t="s">
        <v>59</v>
      </c>
      <c r="F23" s="6"/>
      <c r="G23" s="12">
        <v>0</v>
      </c>
    </row>
    <row r="24" spans="1:7" x14ac:dyDescent="0.25">
      <c r="A24" s="11"/>
      <c r="B24" s="2" t="s">
        <v>58</v>
      </c>
      <c r="C24" s="2"/>
      <c r="D24" s="2" t="s">
        <v>57</v>
      </c>
      <c r="E24" s="2"/>
      <c r="F24" s="17"/>
      <c r="G24" s="1">
        <f>G25+G26</f>
        <v>6860000</v>
      </c>
    </row>
    <row r="25" spans="1:7" x14ac:dyDescent="0.25">
      <c r="A25" s="7"/>
      <c r="B25" s="25"/>
      <c r="C25" s="25"/>
      <c r="D25" s="25"/>
      <c r="E25" s="24" t="s">
        <v>56</v>
      </c>
      <c r="F25" s="6"/>
      <c r="G25" s="26">
        <v>860000</v>
      </c>
    </row>
    <row r="26" spans="1:7" ht="18" customHeight="1" x14ac:dyDescent="0.25">
      <c r="A26" s="7"/>
      <c r="B26" s="25"/>
      <c r="C26" s="25"/>
      <c r="D26" s="25"/>
      <c r="E26" s="39" t="s">
        <v>55</v>
      </c>
      <c r="F26" s="6"/>
      <c r="G26" s="26">
        <v>6000000</v>
      </c>
    </row>
    <row r="27" spans="1:7" x14ac:dyDescent="0.25">
      <c r="A27" s="38" t="s">
        <v>54</v>
      </c>
      <c r="B27" s="34"/>
      <c r="C27" s="34" t="s">
        <v>53</v>
      </c>
      <c r="D27" s="34"/>
      <c r="E27" s="34"/>
      <c r="F27" s="37"/>
      <c r="G27" s="36">
        <f>G28</f>
        <v>11703998</v>
      </c>
    </row>
    <row r="28" spans="1:7" x14ac:dyDescent="0.25">
      <c r="A28" s="35"/>
      <c r="B28" s="34" t="s">
        <v>52</v>
      </c>
      <c r="C28" s="34"/>
      <c r="D28" s="34" t="s">
        <v>51</v>
      </c>
      <c r="E28" s="33"/>
      <c r="F28" s="32"/>
      <c r="G28" s="31">
        <f>G29</f>
        <v>11703998</v>
      </c>
    </row>
    <row r="29" spans="1:7" ht="27" customHeight="1" x14ac:dyDescent="0.25">
      <c r="A29" s="30"/>
      <c r="B29" s="29"/>
      <c r="C29" s="29"/>
      <c r="D29" s="29"/>
      <c r="E29" s="28" t="s">
        <v>50</v>
      </c>
      <c r="F29" s="27"/>
      <c r="G29" s="26">
        <v>11703998</v>
      </c>
    </row>
    <row r="30" spans="1:7" x14ac:dyDescent="0.25">
      <c r="A30" s="7"/>
      <c r="B30" s="25"/>
      <c r="C30" s="25"/>
      <c r="D30" s="25"/>
      <c r="E30" s="24" t="s">
        <v>49</v>
      </c>
      <c r="F30" s="6"/>
      <c r="G30" s="23">
        <v>0</v>
      </c>
    </row>
    <row r="31" spans="1:7" x14ac:dyDescent="0.25">
      <c r="A31" s="3" t="s">
        <v>48</v>
      </c>
      <c r="B31" s="2"/>
      <c r="C31" s="2" t="s">
        <v>47</v>
      </c>
      <c r="D31" s="2"/>
      <c r="E31" s="2"/>
      <c r="F31" s="2"/>
      <c r="G31" s="1">
        <f>G32+G35+G40</f>
        <v>9260000</v>
      </c>
    </row>
    <row r="32" spans="1:7" x14ac:dyDescent="0.25">
      <c r="A32" s="11"/>
      <c r="B32" s="2" t="s">
        <v>46</v>
      </c>
      <c r="C32" s="2"/>
      <c r="D32" s="2" t="s">
        <v>45</v>
      </c>
      <c r="E32" s="2"/>
      <c r="F32" s="17"/>
      <c r="G32" s="1">
        <f>SUM(G33:G34)</f>
        <v>3200000</v>
      </c>
    </row>
    <row r="33" spans="1:7" x14ac:dyDescent="0.25">
      <c r="A33" s="7"/>
      <c r="B33" s="6"/>
      <c r="C33" s="6"/>
      <c r="D33" s="6"/>
      <c r="E33" s="6" t="s">
        <v>44</v>
      </c>
      <c r="F33" s="6"/>
      <c r="G33" s="12">
        <v>600000</v>
      </c>
    </row>
    <row r="34" spans="1:7" x14ac:dyDescent="0.25">
      <c r="A34" s="21"/>
      <c r="B34" s="22"/>
      <c r="C34" s="22"/>
      <c r="D34" s="22"/>
      <c r="E34" s="6" t="s">
        <v>43</v>
      </c>
      <c r="F34" s="6"/>
      <c r="G34" s="12">
        <v>2600000</v>
      </c>
    </row>
    <row r="35" spans="1:7" x14ac:dyDescent="0.25">
      <c r="A35" s="3"/>
      <c r="B35" s="2" t="s">
        <v>42</v>
      </c>
      <c r="C35" s="2"/>
      <c r="D35" s="2" t="s">
        <v>41</v>
      </c>
      <c r="E35" s="2"/>
      <c r="F35" s="17"/>
      <c r="G35" s="1">
        <f>G36+G38</f>
        <v>6010000</v>
      </c>
    </row>
    <row r="36" spans="1:7" x14ac:dyDescent="0.25">
      <c r="A36" s="21"/>
      <c r="B36" s="6"/>
      <c r="C36" s="6" t="s">
        <v>40</v>
      </c>
      <c r="D36" s="6" t="s">
        <v>39</v>
      </c>
      <c r="E36" s="6"/>
      <c r="F36" s="6"/>
      <c r="G36" s="12">
        <f>G37</f>
        <v>6000000</v>
      </c>
    </row>
    <row r="37" spans="1:7" x14ac:dyDescent="0.25">
      <c r="A37" s="21"/>
      <c r="B37" s="6"/>
      <c r="C37" s="6"/>
      <c r="D37" s="6"/>
      <c r="E37" s="6" t="s">
        <v>38</v>
      </c>
      <c r="F37" s="6"/>
      <c r="G37" s="12">
        <v>6000000</v>
      </c>
    </row>
    <row r="38" spans="1:7" x14ac:dyDescent="0.25">
      <c r="A38" s="21"/>
      <c r="B38" s="6"/>
      <c r="C38" s="6" t="s">
        <v>37</v>
      </c>
      <c r="D38" s="6" t="s">
        <v>36</v>
      </c>
      <c r="E38" s="6"/>
      <c r="F38" s="6"/>
      <c r="G38" s="12">
        <f>G39</f>
        <v>10000</v>
      </c>
    </row>
    <row r="39" spans="1:7" x14ac:dyDescent="0.25">
      <c r="A39" s="21"/>
      <c r="B39" s="6"/>
      <c r="C39" s="6"/>
      <c r="D39" s="6"/>
      <c r="E39" s="6" t="s">
        <v>35</v>
      </c>
      <c r="F39" s="6"/>
      <c r="G39" s="12">
        <v>10000</v>
      </c>
    </row>
    <row r="40" spans="1:7" x14ac:dyDescent="0.25">
      <c r="A40" s="3"/>
      <c r="B40" s="2" t="s">
        <v>34</v>
      </c>
      <c r="C40" s="2"/>
      <c r="D40" s="2" t="s">
        <v>33</v>
      </c>
      <c r="E40" s="2"/>
      <c r="F40" s="2"/>
      <c r="G40" s="1">
        <f>G41</f>
        <v>50000</v>
      </c>
    </row>
    <row r="41" spans="1:7" x14ac:dyDescent="0.25">
      <c r="A41" s="21"/>
      <c r="B41" s="6"/>
      <c r="C41" s="6"/>
      <c r="D41" s="6"/>
      <c r="E41" s="6" t="s">
        <v>32</v>
      </c>
      <c r="F41" s="6"/>
      <c r="G41" s="12">
        <v>50000</v>
      </c>
    </row>
    <row r="42" spans="1:7" x14ac:dyDescent="0.25">
      <c r="A42" s="3" t="s">
        <v>31</v>
      </c>
      <c r="B42" s="2"/>
      <c r="C42" s="2" t="s">
        <v>30</v>
      </c>
      <c r="D42" s="2"/>
      <c r="E42" s="2"/>
      <c r="F42" s="20"/>
      <c r="G42" s="9">
        <f>G43+G51</f>
        <v>2306000</v>
      </c>
    </row>
    <row r="43" spans="1:7" x14ac:dyDescent="0.25">
      <c r="A43" s="7"/>
      <c r="B43" s="6"/>
      <c r="C43" s="6" t="s">
        <v>29</v>
      </c>
      <c r="D43" s="6" t="s">
        <v>28</v>
      </c>
      <c r="E43" s="6"/>
      <c r="F43" s="6"/>
      <c r="G43" s="12">
        <f>G44+G50+G48</f>
        <v>1856000</v>
      </c>
    </row>
    <row r="44" spans="1:7" x14ac:dyDescent="0.25">
      <c r="A44" s="7"/>
      <c r="B44" s="6"/>
      <c r="C44" s="6"/>
      <c r="D44" s="6" t="s">
        <v>27</v>
      </c>
      <c r="E44" s="6"/>
      <c r="F44" s="6"/>
      <c r="G44" s="12">
        <f>G45+G46+G49+G47</f>
        <v>1506000</v>
      </c>
    </row>
    <row r="45" spans="1:7" x14ac:dyDescent="0.25">
      <c r="A45" s="7"/>
      <c r="B45" s="6"/>
      <c r="C45" s="6"/>
      <c r="D45" s="6" t="s">
        <v>26</v>
      </c>
      <c r="E45" s="6"/>
      <c r="F45" s="6"/>
      <c r="G45" s="12">
        <v>250000</v>
      </c>
    </row>
    <row r="46" spans="1:7" x14ac:dyDescent="0.25">
      <c r="A46" s="7"/>
      <c r="B46" s="6"/>
      <c r="C46" s="6"/>
      <c r="D46" s="6" t="s">
        <v>25</v>
      </c>
      <c r="E46" s="6"/>
      <c r="F46" s="6"/>
      <c r="G46" s="12">
        <v>500000</v>
      </c>
    </row>
    <row r="47" spans="1:7" x14ac:dyDescent="0.25">
      <c r="A47" s="7"/>
      <c r="B47" s="6"/>
      <c r="C47" s="6"/>
      <c r="D47" s="6" t="s">
        <v>24</v>
      </c>
      <c r="E47" s="6"/>
      <c r="F47" s="6"/>
      <c r="G47" s="12">
        <v>36000</v>
      </c>
    </row>
    <row r="48" spans="1:7" x14ac:dyDescent="0.25">
      <c r="A48" s="7"/>
      <c r="B48" s="6"/>
      <c r="C48" s="6"/>
      <c r="D48" s="6" t="s">
        <v>23</v>
      </c>
      <c r="E48" s="6"/>
      <c r="F48" s="6"/>
      <c r="G48" s="12">
        <v>150000</v>
      </c>
    </row>
    <row r="49" spans="1:7" x14ac:dyDescent="0.25">
      <c r="A49" s="7"/>
      <c r="B49" s="6"/>
      <c r="C49" s="6"/>
      <c r="D49" s="6" t="s">
        <v>22</v>
      </c>
      <c r="E49" s="6"/>
      <c r="F49" s="6"/>
      <c r="G49" s="12">
        <v>720000</v>
      </c>
    </row>
    <row r="50" spans="1:7" x14ac:dyDescent="0.25">
      <c r="A50" s="7"/>
      <c r="B50" s="6"/>
      <c r="C50" s="6"/>
      <c r="D50" s="6" t="s">
        <v>21</v>
      </c>
      <c r="E50" s="6"/>
      <c r="F50" s="6"/>
      <c r="G50" s="12">
        <v>200000</v>
      </c>
    </row>
    <row r="51" spans="1:7" x14ac:dyDescent="0.25">
      <c r="A51" s="7"/>
      <c r="B51" s="6"/>
      <c r="C51" s="6" t="s">
        <v>20</v>
      </c>
      <c r="D51" s="6" t="s">
        <v>19</v>
      </c>
      <c r="E51" s="6"/>
      <c r="F51" s="6"/>
      <c r="G51" s="12">
        <v>450000</v>
      </c>
    </row>
    <row r="52" spans="1:7" x14ac:dyDescent="0.25">
      <c r="A52" s="3" t="s">
        <v>18</v>
      </c>
      <c r="B52" s="2"/>
      <c r="C52" s="2" t="s">
        <v>17</v>
      </c>
      <c r="D52" s="2"/>
      <c r="E52" s="2"/>
      <c r="F52" s="17"/>
      <c r="G52" s="1">
        <v>2280000</v>
      </c>
    </row>
    <row r="53" spans="1:7" x14ac:dyDescent="0.25">
      <c r="A53" s="3" t="s">
        <v>16</v>
      </c>
      <c r="B53" s="2"/>
      <c r="C53" s="2" t="s">
        <v>15</v>
      </c>
      <c r="D53" s="2"/>
      <c r="E53" s="2"/>
      <c r="F53" s="2"/>
      <c r="G53" s="1">
        <v>0</v>
      </c>
    </row>
    <row r="54" spans="1:7" x14ac:dyDescent="0.25">
      <c r="A54" s="7"/>
      <c r="B54" s="6"/>
      <c r="C54" s="6" t="s">
        <v>14</v>
      </c>
      <c r="D54" s="6" t="s">
        <v>13</v>
      </c>
      <c r="E54" s="6"/>
      <c r="F54" s="6"/>
      <c r="G54" s="12">
        <v>0</v>
      </c>
    </row>
    <row r="55" spans="1:7" x14ac:dyDescent="0.25">
      <c r="A55" s="18" t="s">
        <v>12</v>
      </c>
      <c r="B55" s="18"/>
      <c r="C55" s="19" t="s">
        <v>11</v>
      </c>
      <c r="D55" s="18"/>
      <c r="E55" s="18"/>
      <c r="F55" s="17"/>
      <c r="G55" s="1">
        <f>G56</f>
        <v>616001</v>
      </c>
    </row>
    <row r="56" spans="1:7" ht="29.25" customHeight="1" x14ac:dyDescent="0.25">
      <c r="A56" s="16"/>
      <c r="B56" s="16"/>
      <c r="C56" s="15" t="s">
        <v>10</v>
      </c>
      <c r="D56" s="14" t="s">
        <v>9</v>
      </c>
      <c r="E56" s="13"/>
      <c r="F56" s="6"/>
      <c r="G56" s="12">
        <v>616001</v>
      </c>
    </row>
    <row r="57" spans="1:7" x14ac:dyDescent="0.25">
      <c r="A57" s="3" t="s">
        <v>8</v>
      </c>
      <c r="B57" s="2"/>
      <c r="C57" s="2" t="s">
        <v>7</v>
      </c>
      <c r="D57" s="2"/>
      <c r="E57" s="2"/>
      <c r="F57" s="10"/>
      <c r="G57" s="9">
        <f>G58</f>
        <v>24000000</v>
      </c>
    </row>
    <row r="58" spans="1:7" x14ac:dyDescent="0.25">
      <c r="A58" s="11"/>
      <c r="B58" s="2" t="s">
        <v>6</v>
      </c>
      <c r="C58" s="2"/>
      <c r="D58" s="2" t="s">
        <v>5</v>
      </c>
      <c r="E58" s="2"/>
      <c r="F58" s="10"/>
      <c r="G58" s="9">
        <f>G59+G60</f>
        <v>24000000</v>
      </c>
    </row>
    <row r="59" spans="1:7" x14ac:dyDescent="0.25">
      <c r="A59" s="7"/>
      <c r="B59" s="6"/>
      <c r="C59" s="6" t="s">
        <v>4</v>
      </c>
      <c r="D59" s="6"/>
      <c r="E59" s="6" t="s">
        <v>3</v>
      </c>
      <c r="F59" s="5"/>
      <c r="G59" s="8">
        <v>24000000</v>
      </c>
    </row>
    <row r="60" spans="1:7" x14ac:dyDescent="0.25">
      <c r="A60" s="7"/>
      <c r="B60" s="6"/>
      <c r="C60" s="6" t="s">
        <v>2</v>
      </c>
      <c r="D60" s="6"/>
      <c r="E60" s="6" t="s">
        <v>1</v>
      </c>
      <c r="F60" s="5"/>
      <c r="G60" s="4">
        <v>0</v>
      </c>
    </row>
    <row r="61" spans="1:7" x14ac:dyDescent="0.25">
      <c r="A61" s="3"/>
      <c r="B61" s="2"/>
      <c r="C61" s="2" t="s">
        <v>0</v>
      </c>
      <c r="D61" s="2"/>
      <c r="E61" s="2"/>
      <c r="F61" s="2"/>
      <c r="G61" s="1">
        <f>G11+G31+G42+G57+G27+G52+G55</f>
        <v>78941423</v>
      </c>
    </row>
  </sheetData>
  <mergeCells count="8">
    <mergeCell ref="D56:E56"/>
    <mergeCell ref="A7:F9"/>
    <mergeCell ref="G7:G9"/>
    <mergeCell ref="A1:G1"/>
    <mergeCell ref="E2:G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Bevétel jogcím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2021-06-15T08:26:35Z</dcterms:created>
  <dcterms:modified xsi:type="dcterms:W3CDTF">2021-06-15T08:26:56Z</dcterms:modified>
</cp:coreProperties>
</file>