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nas\utemezett\kozos\Erika\2021\Testület\rendeletek\4. Zárszámadás 2020\"/>
    </mc:Choice>
  </mc:AlternateContent>
  <xr:revisionPtr revIDLastSave="0" documentId="8_{B5DBD219-7A9E-4AD8-9E03-CF68247D7167}" xr6:coauthVersionLast="45" xr6:coauthVersionMax="45" xr10:uidLastSave="{00000000-0000-0000-0000-000000000000}"/>
  <bookViews>
    <workbookView xWindow="-120" yWindow="-120" windowWidth="29040" windowHeight="15840"/>
  </bookViews>
  <sheets>
    <sheet name="2" sheetId="1" r:id="rId1"/>
  </sheets>
  <definedNames>
    <definedName name="_xlnm.Print_Titles" localSheetId="0">'2'!$3:$3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/>
  <c r="D34" i="1"/>
  <c r="E34" i="1"/>
  <c r="E35" i="1"/>
  <c r="C31" i="1"/>
  <c r="D31" i="1"/>
  <c r="E31" i="1"/>
  <c r="C29" i="1"/>
  <c r="D29" i="1"/>
  <c r="E29" i="1"/>
  <c r="C22" i="1"/>
  <c r="D22" i="1"/>
  <c r="E22" i="1"/>
  <c r="C15" i="1"/>
  <c r="D15" i="1"/>
  <c r="E15" i="1"/>
  <c r="C12" i="1"/>
  <c r="D12" i="1"/>
  <c r="D35" i="1"/>
  <c r="E12" i="1"/>
</calcChain>
</file>

<file path=xl/sharedStrings.xml><?xml version="1.0" encoding="utf-8"?>
<sst xmlns="http://schemas.openxmlformats.org/spreadsheetml/2006/main" count="96" uniqueCount="77">
  <si>
    <t>Rovatrend</t>
  </si>
  <si>
    <t>Főkönyv megnevezése</t>
  </si>
  <si>
    <t>Eredeti előirányzat</t>
  </si>
  <si>
    <t>Módosított előirányzat</t>
  </si>
  <si>
    <t>Halmozott teljesítés</t>
  </si>
  <si>
    <t>Százalék</t>
  </si>
  <si>
    <t>100.00</t>
  </si>
  <si>
    <t>0.00</t>
  </si>
  <si>
    <t>B111</t>
  </si>
  <si>
    <t>Helyi önkormányzatok működésének általános támogatása teljesítése</t>
  </si>
  <si>
    <t>B1131</t>
  </si>
  <si>
    <t>Települési önkormányzatok egyes szociális és gyermekjóléti feladatainak támogatása teljesítése</t>
  </si>
  <si>
    <t>B114</t>
  </si>
  <si>
    <t>Települési önkormányzatok kulturális feladatainak támogatása teljesítése</t>
  </si>
  <si>
    <t>B115</t>
  </si>
  <si>
    <t>Működési célú költségvetési támogatások és kiegészítő támogatások teljesítése</t>
  </si>
  <si>
    <t>B116</t>
  </si>
  <si>
    <t>Elszámolásból származó bevételek teljesítése</t>
  </si>
  <si>
    <t>B16</t>
  </si>
  <si>
    <t>Fejezeti kezelésű előirányzattól EU-s programok és azok hazai társfinanszírozása miatt működési célú támogatások bevételei</t>
  </si>
  <si>
    <t>50.32</t>
  </si>
  <si>
    <t>Egyéb fejezeti kezelésű előirányzattól működési célú támogatások bevételei</t>
  </si>
  <si>
    <t>4.79</t>
  </si>
  <si>
    <t>Elkülönített állami pénzalaptól működési célú támogatások bevételei</t>
  </si>
  <si>
    <t>44.89</t>
  </si>
  <si>
    <t>B25</t>
  </si>
  <si>
    <t>Fejezeti kezelésű előirányzattól EU-s programok és azok hazai társfinanszírozása miatt felhalmozási célú támogatások bevételei</t>
  </si>
  <si>
    <t>7.12</t>
  </si>
  <si>
    <t>Egyéb fejezeti kezelésű előirányzattól felhalmozási célú támogatások bevételei</t>
  </si>
  <si>
    <t>60.30</t>
  </si>
  <si>
    <t>B351</t>
  </si>
  <si>
    <t>Állandó jelleggel végzett tevékenység után fizetett iparűzési adó bevételei</t>
  </si>
  <si>
    <t>B354</t>
  </si>
  <si>
    <t>Gépjárműadók előirányzata</t>
  </si>
  <si>
    <t>B355</t>
  </si>
  <si>
    <t>Egyéb áruhasználati és szolgáltatási adók előirányzata</t>
  </si>
  <si>
    <t>B36</t>
  </si>
  <si>
    <t>Egyéb közhatalmi bevételek teljesítése</t>
  </si>
  <si>
    <t>3.85</t>
  </si>
  <si>
    <t>Egyéb bírság bevételei</t>
  </si>
  <si>
    <t>1.04</t>
  </si>
  <si>
    <t>Önkormányzat által beszedett talajterhelési díj</t>
  </si>
  <si>
    <t>90.76</t>
  </si>
  <si>
    <t>B402</t>
  </si>
  <si>
    <t>Szolgáltatások ellenértéke teljesítése</t>
  </si>
  <si>
    <t>B404</t>
  </si>
  <si>
    <t>Tulajdonosi bevételek teljesítése</t>
  </si>
  <si>
    <t>B405</t>
  </si>
  <si>
    <t>Ellátási díjak teljesítése</t>
  </si>
  <si>
    <t>B406</t>
  </si>
  <si>
    <t>Kiszámlázott általános forgalmi adó teljesítése</t>
  </si>
  <si>
    <t>65.41</t>
  </si>
  <si>
    <t>B4082</t>
  </si>
  <si>
    <t>Egyéb kapott (járó) kamatok és kamatjellegű bevételek teljesítése</t>
  </si>
  <si>
    <t>B411</t>
  </si>
  <si>
    <t>Egyéb működési bevételek teljesítése</t>
  </si>
  <si>
    <t>100.01</t>
  </si>
  <si>
    <t>B65</t>
  </si>
  <si>
    <t>Nonprofit gazdasági társaságtól működési célú átvett pénzeszközök bevételei</t>
  </si>
  <si>
    <t>B8131</t>
  </si>
  <si>
    <t>Előző év költségvetési maradványának igénybevétele teljesítése</t>
  </si>
  <si>
    <t>B814</t>
  </si>
  <si>
    <t>Államháztartáson belüli megelőlegezések teljesítése</t>
  </si>
  <si>
    <t>Működési célú támogatások ÁHT belülre:</t>
  </si>
  <si>
    <t xml:space="preserve">Felhalmozási célú támogatások ÁHT belülre: </t>
  </si>
  <si>
    <t>Közhatalmi bevételek:</t>
  </si>
  <si>
    <t>Működési bevételek:</t>
  </si>
  <si>
    <t>Felhalmozási célú átvett pénzeszközök:</t>
  </si>
  <si>
    <t>Finanszírozási bevételek:</t>
  </si>
  <si>
    <t>BEVÉTELEK ÖSSZESEN:</t>
  </si>
  <si>
    <t>B1</t>
  </si>
  <si>
    <t>B3</t>
  </si>
  <si>
    <t>B4</t>
  </si>
  <si>
    <t>B8</t>
  </si>
  <si>
    <t>B2</t>
  </si>
  <si>
    <t>Beloiannisz Község Önkormányzata 2020. évi bevételek teljesítése</t>
  </si>
  <si>
    <t>2.melléklet a 4/2021. (VI.01)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</si>
</sst>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/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activeCell="B1" sqref="B1:F1"/>
    </sheetView>
  </sheetViews>
  <sheetFormatPr defaultColWidth="11.5703125" defaultRowHeight="12.75" x14ac:dyDescent="0.2"/>
  <cols>
    <col min="1" max="1" width="10.28515625" style="1" customWidth="1"/>
    <col min="2" max="2" width="58.85546875" style="1" customWidth="1"/>
    <col min="3" max="16384" width="11.5703125" style="1"/>
  </cols>
  <sheetData>
    <row r="1" spans="1:7" ht="34.5" customHeight="1" x14ac:dyDescent="0.2">
      <c r="B1" s="22" t="s">
        <v>76</v>
      </c>
      <c r="C1" s="22"/>
      <c r="D1" s="22"/>
      <c r="E1" s="22"/>
      <c r="F1" s="22"/>
    </row>
    <row r="2" spans="1:7" ht="57" customHeight="1" x14ac:dyDescent="0.2">
      <c r="A2" s="21" t="s">
        <v>75</v>
      </c>
      <c r="B2" s="21"/>
      <c r="C2" s="21"/>
      <c r="D2" s="21"/>
      <c r="E2" s="21"/>
      <c r="F2" s="21"/>
    </row>
    <row r="3" spans="1:7" ht="27.75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7" s="2" customFormat="1" ht="25.5" x14ac:dyDescent="0.2">
      <c r="A4" s="13" t="s">
        <v>8</v>
      </c>
      <c r="B4" s="13" t="s">
        <v>9</v>
      </c>
      <c r="C4" s="14">
        <v>21576640</v>
      </c>
      <c r="D4" s="14">
        <v>21724054</v>
      </c>
      <c r="E4" s="14">
        <v>21724054</v>
      </c>
      <c r="F4" s="14" t="s">
        <v>6</v>
      </c>
      <c r="G4" s="3"/>
    </row>
    <row r="5" spans="1:7" s="2" customFormat="1" ht="25.5" x14ac:dyDescent="0.2">
      <c r="A5" s="13" t="s">
        <v>10</v>
      </c>
      <c r="B5" s="13" t="s">
        <v>11</v>
      </c>
      <c r="C5" s="14">
        <v>9280642</v>
      </c>
      <c r="D5" s="14">
        <v>9756088</v>
      </c>
      <c r="E5" s="14">
        <v>9756088</v>
      </c>
      <c r="F5" s="14" t="s">
        <v>6</v>
      </c>
      <c r="G5" s="3"/>
    </row>
    <row r="6" spans="1:7" s="2" customFormat="1" ht="25.5" x14ac:dyDescent="0.2">
      <c r="A6" s="13" t="s">
        <v>12</v>
      </c>
      <c r="B6" s="13" t="s">
        <v>13</v>
      </c>
      <c r="C6" s="14">
        <v>1800000</v>
      </c>
      <c r="D6" s="14">
        <v>2294070</v>
      </c>
      <c r="E6" s="14">
        <v>2294070</v>
      </c>
      <c r="F6" s="14" t="s">
        <v>6</v>
      </c>
      <c r="G6" s="3"/>
    </row>
    <row r="7" spans="1:7" s="2" customFormat="1" ht="25.5" x14ac:dyDescent="0.2">
      <c r="A7" s="13" t="s">
        <v>14</v>
      </c>
      <c r="B7" s="13" t="s">
        <v>15</v>
      </c>
      <c r="C7" s="14">
        <v>0</v>
      </c>
      <c r="D7" s="14">
        <v>28500</v>
      </c>
      <c r="E7" s="14">
        <v>28500</v>
      </c>
      <c r="F7" s="14" t="s">
        <v>6</v>
      </c>
      <c r="G7" s="3"/>
    </row>
    <row r="8" spans="1:7" s="2" customFormat="1" x14ac:dyDescent="0.2">
      <c r="A8" s="13" t="s">
        <v>16</v>
      </c>
      <c r="B8" s="13" t="s">
        <v>17</v>
      </c>
      <c r="C8" s="14">
        <v>0</v>
      </c>
      <c r="D8" s="14">
        <v>274640</v>
      </c>
      <c r="E8" s="14">
        <v>274640</v>
      </c>
      <c r="F8" s="14" t="s">
        <v>6</v>
      </c>
      <c r="G8" s="3"/>
    </row>
    <row r="9" spans="1:7" s="2" customFormat="1" ht="25.5" x14ac:dyDescent="0.2">
      <c r="A9" s="13" t="s">
        <v>18</v>
      </c>
      <c r="B9" s="13" t="s">
        <v>19</v>
      </c>
      <c r="C9" s="14">
        <v>0</v>
      </c>
      <c r="D9" s="14">
        <v>6262426</v>
      </c>
      <c r="E9" s="14">
        <v>3150945</v>
      </c>
      <c r="F9" s="14" t="s">
        <v>20</v>
      </c>
      <c r="G9" s="3"/>
    </row>
    <row r="10" spans="1:7" s="2" customFormat="1" ht="25.5" x14ac:dyDescent="0.2">
      <c r="A10" s="13" t="s">
        <v>18</v>
      </c>
      <c r="B10" s="13" t="s">
        <v>21</v>
      </c>
      <c r="C10" s="14">
        <v>0</v>
      </c>
      <c r="D10" s="14"/>
      <c r="E10" s="14">
        <v>300000</v>
      </c>
      <c r="F10" s="14" t="s">
        <v>22</v>
      </c>
      <c r="G10" s="3"/>
    </row>
    <row r="11" spans="1:7" s="2" customFormat="1" ht="25.5" x14ac:dyDescent="0.2">
      <c r="A11" s="13" t="s">
        <v>18</v>
      </c>
      <c r="B11" s="13" t="s">
        <v>23</v>
      </c>
      <c r="C11" s="14">
        <v>0</v>
      </c>
      <c r="D11" s="14"/>
      <c r="E11" s="14">
        <v>2811481</v>
      </c>
      <c r="F11" s="14" t="s">
        <v>24</v>
      </c>
      <c r="G11" s="3"/>
    </row>
    <row r="12" spans="1:7" s="6" customFormat="1" x14ac:dyDescent="0.2">
      <c r="A12" s="15" t="s">
        <v>70</v>
      </c>
      <c r="B12" s="11" t="s">
        <v>63</v>
      </c>
      <c r="C12" s="16">
        <f>SUM(C4:C11)</f>
        <v>32657282</v>
      </c>
      <c r="D12" s="16">
        <f>SUM(D4:D11)</f>
        <v>40339778</v>
      </c>
      <c r="E12" s="16">
        <f>SUM(E4:E11)</f>
        <v>40339778</v>
      </c>
      <c r="F12" s="16"/>
      <c r="G12" s="5"/>
    </row>
    <row r="13" spans="1:7" s="2" customFormat="1" ht="25.5" x14ac:dyDescent="0.2">
      <c r="A13" s="13" t="s">
        <v>25</v>
      </c>
      <c r="B13" s="13" t="s">
        <v>26</v>
      </c>
      <c r="C13" s="14">
        <v>24499420</v>
      </c>
      <c r="D13" s="14">
        <v>245815154</v>
      </c>
      <c r="E13" s="14">
        <v>17509986</v>
      </c>
      <c r="F13" s="14" t="s">
        <v>27</v>
      </c>
      <c r="G13" s="3"/>
    </row>
    <row r="14" spans="1:7" s="2" customFormat="1" ht="25.5" x14ac:dyDescent="0.2">
      <c r="A14" s="13" t="s">
        <v>25</v>
      </c>
      <c r="B14" s="13" t="s">
        <v>28</v>
      </c>
      <c r="C14" s="14"/>
      <c r="D14" s="14"/>
      <c r="E14" s="14">
        <v>148229414</v>
      </c>
      <c r="F14" s="14" t="s">
        <v>29</v>
      </c>
      <c r="G14" s="3"/>
    </row>
    <row r="15" spans="1:7" s="6" customFormat="1" x14ac:dyDescent="0.2">
      <c r="A15" s="15" t="s">
        <v>74</v>
      </c>
      <c r="B15" s="11" t="s">
        <v>64</v>
      </c>
      <c r="C15" s="16">
        <f>SUM(C13:C14)</f>
        <v>24499420</v>
      </c>
      <c r="D15" s="16">
        <f>SUM(D13:D14)</f>
        <v>245815154</v>
      </c>
      <c r="E15" s="16">
        <f>SUM(E13:E14)</f>
        <v>165739400</v>
      </c>
      <c r="F15" s="16"/>
      <c r="G15" s="5"/>
    </row>
    <row r="16" spans="1:7" s="2" customFormat="1" ht="25.5" x14ac:dyDescent="0.2">
      <c r="A16" s="13" t="s">
        <v>30</v>
      </c>
      <c r="B16" s="13" t="s">
        <v>31</v>
      </c>
      <c r="C16" s="14">
        <v>7500000</v>
      </c>
      <c r="D16" s="14">
        <v>11906382</v>
      </c>
      <c r="E16" s="14">
        <v>11906382</v>
      </c>
      <c r="F16" s="14" t="s">
        <v>6</v>
      </c>
      <c r="G16" s="3"/>
    </row>
    <row r="17" spans="1:7" s="2" customFormat="1" x14ac:dyDescent="0.2">
      <c r="A17" s="13" t="s">
        <v>32</v>
      </c>
      <c r="B17" s="13" t="s">
        <v>33</v>
      </c>
      <c r="C17" s="14">
        <v>3000000</v>
      </c>
      <c r="D17" s="14">
        <v>3000000</v>
      </c>
      <c r="E17" s="14">
        <v>0</v>
      </c>
      <c r="F17" s="14" t="s">
        <v>7</v>
      </c>
      <c r="G17" s="3"/>
    </row>
    <row r="18" spans="1:7" s="2" customFormat="1" x14ac:dyDescent="0.2">
      <c r="A18" s="13" t="s">
        <v>34</v>
      </c>
      <c r="B18" s="13" t="s">
        <v>35</v>
      </c>
      <c r="C18" s="14">
        <v>1500000</v>
      </c>
      <c r="D18" s="14">
        <v>1500000</v>
      </c>
      <c r="E18" s="14">
        <v>0</v>
      </c>
      <c r="F18" s="14" t="s">
        <v>7</v>
      </c>
      <c r="G18" s="3"/>
    </row>
    <row r="19" spans="1:7" s="2" customFormat="1" x14ac:dyDescent="0.2">
      <c r="A19" s="13" t="s">
        <v>36</v>
      </c>
      <c r="B19" s="13" t="s">
        <v>37</v>
      </c>
      <c r="C19" s="14">
        <v>100000</v>
      </c>
      <c r="D19" s="14">
        <v>3845764</v>
      </c>
      <c r="E19" s="14">
        <v>148050</v>
      </c>
      <c r="F19" s="14" t="s">
        <v>38</v>
      </c>
      <c r="G19" s="3"/>
    </row>
    <row r="20" spans="1:7" s="2" customFormat="1" x14ac:dyDescent="0.2">
      <c r="A20" s="13" t="s">
        <v>36</v>
      </c>
      <c r="B20" s="13" t="s">
        <v>39</v>
      </c>
      <c r="C20" s="14"/>
      <c r="D20" s="14"/>
      <c r="E20" s="14">
        <v>40000</v>
      </c>
      <c r="F20" s="14" t="s">
        <v>40</v>
      </c>
      <c r="G20" s="3"/>
    </row>
    <row r="21" spans="1:7" s="2" customFormat="1" x14ac:dyDescent="0.2">
      <c r="A21" s="13" t="s">
        <v>36</v>
      </c>
      <c r="B21" s="13" t="s">
        <v>41</v>
      </c>
      <c r="C21" s="14"/>
      <c r="D21" s="14"/>
      <c r="E21" s="14">
        <v>3490390</v>
      </c>
      <c r="F21" s="14" t="s">
        <v>42</v>
      </c>
      <c r="G21" s="3"/>
    </row>
    <row r="22" spans="1:7" s="6" customFormat="1" x14ac:dyDescent="0.2">
      <c r="A22" s="15" t="s">
        <v>71</v>
      </c>
      <c r="B22" s="11" t="s">
        <v>65</v>
      </c>
      <c r="C22" s="16">
        <f>SUM(C16:C21)</f>
        <v>12100000</v>
      </c>
      <c r="D22" s="16">
        <f>SUM(D16:D21)</f>
        <v>20252146</v>
      </c>
      <c r="E22" s="16">
        <f>SUM(E16:E21)</f>
        <v>15584822</v>
      </c>
      <c r="F22" s="16"/>
      <c r="G22" s="5"/>
    </row>
    <row r="23" spans="1:7" s="2" customFormat="1" x14ac:dyDescent="0.2">
      <c r="A23" s="13" t="s">
        <v>43</v>
      </c>
      <c r="B23" s="13" t="s">
        <v>44</v>
      </c>
      <c r="C23" s="14">
        <v>0</v>
      </c>
      <c r="D23" s="14">
        <v>22679</v>
      </c>
      <c r="E23" s="14">
        <v>22679</v>
      </c>
      <c r="F23" s="14" t="s">
        <v>6</v>
      </c>
      <c r="G23" s="3"/>
    </row>
    <row r="24" spans="1:7" s="2" customFormat="1" x14ac:dyDescent="0.2">
      <c r="A24" s="13" t="s">
        <v>45</v>
      </c>
      <c r="B24" s="13" t="s">
        <v>46</v>
      </c>
      <c r="C24" s="14">
        <v>4000000</v>
      </c>
      <c r="D24" s="14">
        <v>4063952</v>
      </c>
      <c r="E24" s="14">
        <v>4063952</v>
      </c>
      <c r="F24" s="14" t="s">
        <v>6</v>
      </c>
      <c r="G24" s="3"/>
    </row>
    <row r="25" spans="1:7" s="2" customFormat="1" x14ac:dyDescent="0.2">
      <c r="A25" s="13" t="s">
        <v>47</v>
      </c>
      <c r="B25" s="13" t="s">
        <v>48</v>
      </c>
      <c r="C25" s="14">
        <v>1700000</v>
      </c>
      <c r="D25" s="14">
        <v>1870868</v>
      </c>
      <c r="E25" s="14">
        <v>1870868</v>
      </c>
      <c r="F25" s="14" t="s">
        <v>6</v>
      </c>
      <c r="G25" s="3"/>
    </row>
    <row r="26" spans="1:7" s="2" customFormat="1" x14ac:dyDescent="0.2">
      <c r="A26" s="13" t="s">
        <v>49</v>
      </c>
      <c r="B26" s="13" t="s">
        <v>50</v>
      </c>
      <c r="C26" s="14">
        <v>1539000</v>
      </c>
      <c r="D26" s="14">
        <v>1585132</v>
      </c>
      <c r="E26" s="14">
        <v>1036782</v>
      </c>
      <c r="F26" s="14" t="s">
        <v>51</v>
      </c>
      <c r="G26" s="3"/>
    </row>
    <row r="27" spans="1:7" s="2" customFormat="1" x14ac:dyDescent="0.2">
      <c r="A27" s="13" t="s">
        <v>52</v>
      </c>
      <c r="B27" s="13" t="s">
        <v>53</v>
      </c>
      <c r="C27" s="14">
        <v>0</v>
      </c>
      <c r="D27" s="14">
        <v>40</v>
      </c>
      <c r="E27" s="14">
        <v>40</v>
      </c>
      <c r="F27" s="14" t="s">
        <v>6</v>
      </c>
      <c r="G27" s="3"/>
    </row>
    <row r="28" spans="1:7" s="2" customFormat="1" x14ac:dyDescent="0.2">
      <c r="A28" s="13" t="s">
        <v>54</v>
      </c>
      <c r="B28" s="13" t="s">
        <v>55</v>
      </c>
      <c r="C28" s="14">
        <v>0</v>
      </c>
      <c r="D28" s="14">
        <v>12085</v>
      </c>
      <c r="E28" s="14">
        <v>12086</v>
      </c>
      <c r="F28" s="14" t="s">
        <v>56</v>
      </c>
      <c r="G28" s="3"/>
    </row>
    <row r="29" spans="1:7" s="6" customFormat="1" x14ac:dyDescent="0.2">
      <c r="A29" s="15" t="s">
        <v>72</v>
      </c>
      <c r="B29" s="11" t="s">
        <v>66</v>
      </c>
      <c r="C29" s="16">
        <f>SUM(C23:C28)</f>
        <v>7239000</v>
      </c>
      <c r="D29" s="16">
        <f>SUM(D23:D28)</f>
        <v>7554756</v>
      </c>
      <c r="E29" s="16">
        <f>SUM(E23:E28)</f>
        <v>7006407</v>
      </c>
      <c r="F29" s="16"/>
      <c r="G29" s="5"/>
    </row>
    <row r="30" spans="1:7" s="2" customFormat="1" ht="25.5" x14ac:dyDescent="0.2">
      <c r="A30" s="13" t="s">
        <v>57</v>
      </c>
      <c r="B30" s="13" t="s">
        <v>58</v>
      </c>
      <c r="C30" s="14">
        <v>0</v>
      </c>
      <c r="D30" s="14">
        <v>487959</v>
      </c>
      <c r="E30" s="14">
        <v>487959</v>
      </c>
      <c r="F30" s="14" t="s">
        <v>6</v>
      </c>
      <c r="G30" s="3"/>
    </row>
    <row r="31" spans="1:7" s="6" customFormat="1" x14ac:dyDescent="0.2">
      <c r="A31" s="15" t="s">
        <v>57</v>
      </c>
      <c r="B31" s="11" t="s">
        <v>67</v>
      </c>
      <c r="C31" s="16">
        <f>SUM(C30)</f>
        <v>0</v>
      </c>
      <c r="D31" s="16">
        <f>SUM(D30)</f>
        <v>487959</v>
      </c>
      <c r="E31" s="16">
        <f>SUM(E30)</f>
        <v>487959</v>
      </c>
      <c r="F31" s="16"/>
      <c r="G31" s="5"/>
    </row>
    <row r="32" spans="1:7" s="2" customFormat="1" x14ac:dyDescent="0.2">
      <c r="A32" s="13" t="s">
        <v>59</v>
      </c>
      <c r="B32" s="13" t="s">
        <v>60</v>
      </c>
      <c r="C32" s="14">
        <v>39550000</v>
      </c>
      <c r="D32" s="14">
        <v>61759270</v>
      </c>
      <c r="E32" s="14">
        <v>61759270</v>
      </c>
      <c r="F32" s="14" t="s">
        <v>6</v>
      </c>
      <c r="G32" s="3"/>
    </row>
    <row r="33" spans="1:7" s="2" customFormat="1" x14ac:dyDescent="0.2">
      <c r="A33" s="13" t="s">
        <v>61</v>
      </c>
      <c r="B33" s="13" t="s">
        <v>62</v>
      </c>
      <c r="C33" s="14">
        <v>0</v>
      </c>
      <c r="D33" s="14">
        <v>1177943</v>
      </c>
      <c r="E33" s="14">
        <v>1177943</v>
      </c>
      <c r="F33" s="14" t="s">
        <v>6</v>
      </c>
      <c r="G33" s="3"/>
    </row>
    <row r="34" spans="1:7" s="7" customFormat="1" x14ac:dyDescent="0.2">
      <c r="A34" s="17" t="s">
        <v>73</v>
      </c>
      <c r="B34" s="11" t="s">
        <v>68</v>
      </c>
      <c r="C34" s="18">
        <f>SUM(C32:C33)</f>
        <v>39550000</v>
      </c>
      <c r="D34" s="18">
        <f>SUM(D32:D33)</f>
        <v>62937213</v>
      </c>
      <c r="E34" s="18">
        <f>SUM(E32:E33)</f>
        <v>62937213</v>
      </c>
      <c r="F34" s="18"/>
      <c r="G34" s="8"/>
    </row>
    <row r="35" spans="1:7" s="9" customFormat="1" ht="15.75" x14ac:dyDescent="0.25">
      <c r="A35" s="11"/>
      <c r="B35" s="19" t="s">
        <v>69</v>
      </c>
      <c r="C35" s="20">
        <f>SUM(C34,C31,C29,C22,C15,C12)</f>
        <v>116045702</v>
      </c>
      <c r="D35" s="20">
        <f>SUM(D34,D31,D29,D22,D15,D12)</f>
        <v>377387006</v>
      </c>
      <c r="E35" s="20">
        <f>SUM(E34,E31,E29,E22,E15,E12)</f>
        <v>292095579</v>
      </c>
      <c r="F35" s="20"/>
      <c r="G35" s="10"/>
    </row>
    <row r="36" spans="1:7" s="9" customFormat="1" x14ac:dyDescent="0.2">
      <c r="C36" s="10"/>
      <c r="D36" s="10"/>
      <c r="E36" s="10"/>
      <c r="F36" s="10"/>
      <c r="G36" s="10"/>
    </row>
    <row r="37" spans="1:7" x14ac:dyDescent="0.2">
      <c r="C37" s="4"/>
      <c r="D37" s="4"/>
      <c r="E37" s="4"/>
      <c r="F37" s="4"/>
      <c r="G37" s="4"/>
    </row>
    <row r="38" spans="1:7" x14ac:dyDescent="0.2">
      <c r="C38" s="4"/>
      <c r="D38" s="4"/>
      <c r="E38" s="4"/>
      <c r="F38" s="4"/>
      <c r="G38" s="4"/>
    </row>
    <row r="39" spans="1:7" x14ac:dyDescent="0.2">
      <c r="C39" s="4"/>
      <c r="D39" s="4"/>
      <c r="E39" s="4"/>
      <c r="F39" s="4"/>
      <c r="G39" s="4"/>
    </row>
    <row r="40" spans="1:7" x14ac:dyDescent="0.2">
      <c r="C40" s="4"/>
      <c r="D40" s="4"/>
      <c r="E40" s="4"/>
      <c r="F40" s="4"/>
      <c r="G40" s="4"/>
    </row>
    <row r="41" spans="1:7" x14ac:dyDescent="0.2">
      <c r="C41" s="4"/>
      <c r="D41" s="4"/>
      <c r="E41" s="4"/>
      <c r="F41" s="4"/>
      <c r="G41" s="4"/>
    </row>
    <row r="42" spans="1:7" x14ac:dyDescent="0.2">
      <c r="C42" s="4"/>
      <c r="D42" s="4"/>
      <c r="E42" s="4"/>
      <c r="F42" s="4"/>
      <c r="G42" s="4"/>
    </row>
    <row r="43" spans="1:7" x14ac:dyDescent="0.2">
      <c r="C43" s="4"/>
      <c r="D43" s="4"/>
      <c r="E43" s="4"/>
      <c r="F43" s="4"/>
      <c r="G43" s="4"/>
    </row>
    <row r="44" spans="1:7" x14ac:dyDescent="0.2">
      <c r="C44" s="4"/>
      <c r="D44" s="4"/>
      <c r="E44" s="4"/>
      <c r="F44" s="4"/>
      <c r="G44" s="4"/>
    </row>
    <row r="45" spans="1:7" x14ac:dyDescent="0.2">
      <c r="C45" s="4"/>
      <c r="D45" s="4"/>
      <c r="E45" s="4"/>
      <c r="F45" s="4"/>
      <c r="G45" s="4"/>
    </row>
    <row r="46" spans="1:7" x14ac:dyDescent="0.2">
      <c r="C46" s="4"/>
      <c r="D46" s="4"/>
      <c r="E46" s="4"/>
      <c r="F46" s="4"/>
      <c r="G46" s="4"/>
    </row>
    <row r="47" spans="1:7" x14ac:dyDescent="0.2">
      <c r="C47" s="4"/>
      <c r="D47" s="4"/>
      <c r="E47" s="4"/>
      <c r="F47" s="4"/>
      <c r="G47" s="4"/>
    </row>
    <row r="48" spans="1:7" x14ac:dyDescent="0.2">
      <c r="C48" s="4"/>
      <c r="D48" s="4"/>
      <c r="E48" s="4"/>
      <c r="F48" s="4"/>
      <c r="G48" s="4"/>
    </row>
    <row r="49" spans="3:7" x14ac:dyDescent="0.2">
      <c r="C49" s="4"/>
      <c r="D49" s="4"/>
      <c r="E49" s="4"/>
      <c r="F49" s="4"/>
      <c r="G49" s="4"/>
    </row>
    <row r="50" spans="3:7" x14ac:dyDescent="0.2">
      <c r="C50" s="4"/>
      <c r="D50" s="4"/>
      <c r="E50" s="4"/>
      <c r="F50" s="4"/>
      <c r="G50" s="4"/>
    </row>
    <row r="51" spans="3:7" x14ac:dyDescent="0.2">
      <c r="C51" s="4"/>
      <c r="D51" s="4"/>
      <c r="E51" s="4"/>
      <c r="F51" s="4"/>
      <c r="G51" s="4"/>
    </row>
    <row r="52" spans="3:7" x14ac:dyDescent="0.2">
      <c r="C52" s="4"/>
      <c r="D52" s="4"/>
      <c r="E52" s="4"/>
      <c r="F52" s="4"/>
      <c r="G52" s="4"/>
    </row>
    <row r="53" spans="3:7" x14ac:dyDescent="0.2">
      <c r="C53" s="4"/>
      <c r="D53" s="4"/>
      <c r="E53" s="4"/>
      <c r="F53" s="4"/>
      <c r="G53" s="4"/>
    </row>
    <row r="54" spans="3:7" x14ac:dyDescent="0.2">
      <c r="C54" s="4"/>
      <c r="D54" s="4"/>
      <c r="E54" s="4"/>
      <c r="F54" s="4"/>
      <c r="G54" s="4"/>
    </row>
    <row r="55" spans="3:7" x14ac:dyDescent="0.2">
      <c r="C55" s="4"/>
      <c r="D55" s="4"/>
      <c r="E55" s="4"/>
      <c r="F55" s="4"/>
      <c r="G55" s="4"/>
    </row>
    <row r="56" spans="3:7" x14ac:dyDescent="0.2">
      <c r="C56" s="4"/>
      <c r="D56" s="4"/>
      <c r="E56" s="4"/>
      <c r="F56" s="4"/>
      <c r="G56" s="4"/>
    </row>
  </sheetData>
  <sheetProtection selectLockedCells="1" selectUnlockedCells="1"/>
  <mergeCells count="2">
    <mergeCell ref="A2:F2"/>
    <mergeCell ref="B1:F1"/>
  </mergeCells>
  <pageMargins left="0" right="0" top="1.0236220472440944" bottom="1.1811023622047245" header="0.78740157480314965" footer="0.78740157480314965"/>
  <pageSetup paperSize="9" scale="8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2021-04-08T13:15:43Z</cp:lastPrinted>
  <dcterms:created xsi:type="dcterms:W3CDTF">2021-04-01T12:59:54Z</dcterms:created>
  <dcterms:modified xsi:type="dcterms:W3CDTF">2021-06-01T14:12:21Z</dcterms:modified>
</cp:coreProperties>
</file>