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\utemezett\kozos\Erika\2021\Testület\rendeletek\4. Zárszámadás 2020\"/>
    </mc:Choice>
  </mc:AlternateContent>
  <xr:revisionPtr revIDLastSave="0" documentId="8_{0930406E-E0C5-4CF6-A990-C91BB6984932}" xr6:coauthVersionLast="45" xr6:coauthVersionMax="45" xr10:uidLastSave="{00000000-0000-0000-0000-000000000000}"/>
  <bookViews>
    <workbookView xWindow="-120" yWindow="-120" windowWidth="29040" windowHeight="15840"/>
  </bookViews>
  <sheets>
    <sheet name="3" sheetId="1" r:id="rId1"/>
  </sheets>
  <definedNames>
    <definedName name="_xlnm.Print_Titles" localSheetId="0">'3'!$2:$2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  <c r="C49" i="1"/>
  <c r="D48" i="1"/>
  <c r="E48" i="1"/>
  <c r="E49" i="1"/>
  <c r="C46" i="1"/>
  <c r="D46" i="1"/>
  <c r="E46" i="1"/>
  <c r="C44" i="1"/>
  <c r="D44" i="1"/>
  <c r="D49" i="1"/>
  <c r="E44" i="1"/>
  <c r="C41" i="1"/>
  <c r="D41" i="1"/>
  <c r="E41" i="1"/>
  <c r="C37" i="1"/>
  <c r="D37" i="1"/>
  <c r="E37" i="1"/>
  <c r="C31" i="1"/>
  <c r="D31" i="1"/>
  <c r="E31" i="1"/>
  <c r="C29" i="1"/>
  <c r="D29" i="1"/>
  <c r="E29" i="1"/>
  <c r="C16" i="1"/>
  <c r="D16" i="1"/>
  <c r="E16" i="1"/>
  <c r="C12" i="1"/>
  <c r="D12" i="1"/>
  <c r="E12" i="1"/>
</calcChain>
</file>

<file path=xl/sharedStrings.xml><?xml version="1.0" encoding="utf-8"?>
<sst xmlns="http://schemas.openxmlformats.org/spreadsheetml/2006/main" count="135" uniqueCount="121">
  <si>
    <t>Rovatrend</t>
  </si>
  <si>
    <t>Főkönyv megnevezése</t>
  </si>
  <si>
    <t>Eredeti előirányzat</t>
  </si>
  <si>
    <t>Módosított előirányzat</t>
  </si>
  <si>
    <t>Halmozott teljesítés</t>
  </si>
  <si>
    <t>Százalék</t>
  </si>
  <si>
    <t>K1101</t>
  </si>
  <si>
    <t>Törvény szerinti illetmények, munkabérek teljesítése</t>
  </si>
  <si>
    <t>95.97</t>
  </si>
  <si>
    <t>K1102</t>
  </si>
  <si>
    <t>Normatív jutalmak teljesítése</t>
  </si>
  <si>
    <t>100.00</t>
  </si>
  <si>
    <t>K1107</t>
  </si>
  <si>
    <t>Béren kívüli juttatások teljesítése</t>
  </si>
  <si>
    <t>80.13</t>
  </si>
  <si>
    <t>K1110</t>
  </si>
  <si>
    <t>Egyéb költségtérítések teljesítése</t>
  </si>
  <si>
    <t>K1113</t>
  </si>
  <si>
    <t>Foglalkoztatottak egyéb személyi juttatásai teljesítése</t>
  </si>
  <si>
    <t>K121</t>
  </si>
  <si>
    <t>Választott tisztségviselők juttatásainak teljesítése</t>
  </si>
  <si>
    <t>K122</t>
  </si>
  <si>
    <t>Munkavégzésre irányuló egyéb jogviszonyban nem saját foglalkoztatottaknak fizetett juttatások teljesítése</t>
  </si>
  <si>
    <t>K123</t>
  </si>
  <si>
    <t>Egyéb külső személyi juttatások teljesítése</t>
  </si>
  <si>
    <t>87.10</t>
  </si>
  <si>
    <t>K2</t>
  </si>
  <si>
    <t>Szociális hozzájárulási adó kiadásai</t>
  </si>
  <si>
    <t>91.33</t>
  </si>
  <si>
    <t>Táppénz hozzájárulás kiadásai</t>
  </si>
  <si>
    <t>0.19</t>
  </si>
  <si>
    <t>Munkáltatót terhelő személyi jövedelemadó kiadásai</t>
  </si>
  <si>
    <t>4.96</t>
  </si>
  <si>
    <t>K312</t>
  </si>
  <si>
    <t>Üzemeltetési anyagok beszerzése teljesítése</t>
  </si>
  <si>
    <t>88.84</t>
  </si>
  <si>
    <t>K321</t>
  </si>
  <si>
    <t>Informatikai szolgáltatások igénybevétele teljesítése</t>
  </si>
  <si>
    <t>25.33</t>
  </si>
  <si>
    <t>K322</t>
  </si>
  <si>
    <t>Egyéb kommunikációs szolgáltatások teljesítése</t>
  </si>
  <si>
    <t>97.17</t>
  </si>
  <si>
    <t>K331</t>
  </si>
  <si>
    <t>Közüzemi díjak teljesítése</t>
  </si>
  <si>
    <t>93.84</t>
  </si>
  <si>
    <t>K332</t>
  </si>
  <si>
    <t>Vásárolt élelmezés teljesítése</t>
  </si>
  <si>
    <t>98.29</t>
  </si>
  <si>
    <t>K334</t>
  </si>
  <si>
    <t>Karbantartási, kisjavítási szolgáltatások teljesítése</t>
  </si>
  <si>
    <t>52.30</t>
  </si>
  <si>
    <t>K336</t>
  </si>
  <si>
    <t>Szakmai tevékenységet segítő szolgáltatások teljesítése</t>
  </si>
  <si>
    <t>70.93</t>
  </si>
  <si>
    <t>K337</t>
  </si>
  <si>
    <t>Egyéb szolgáltatások teljesítése</t>
  </si>
  <si>
    <t>93.09</t>
  </si>
  <si>
    <t>Egyéb szolgáltatások - biztosításai díjak</t>
  </si>
  <si>
    <t>6.91</t>
  </si>
  <si>
    <t>K351</t>
  </si>
  <si>
    <t>Működési célú előzetesen felszámított általános forgalmi adó teljesítése</t>
  </si>
  <si>
    <t>71.28</t>
  </si>
  <si>
    <t>K352</t>
  </si>
  <si>
    <t>Fizetendő általános forgalmi adó teljesítése</t>
  </si>
  <si>
    <t>99.99</t>
  </si>
  <si>
    <t>K355</t>
  </si>
  <si>
    <t>Egyéb dologi kiadások teljesítése</t>
  </si>
  <si>
    <t>K48</t>
  </si>
  <si>
    <t>Települési támogatás kiadásai [Szoctv. 45. §]</t>
  </si>
  <si>
    <t>24.38</t>
  </si>
  <si>
    <t>K5021</t>
  </si>
  <si>
    <t>A helyi önkormányzatok előző évi elszámolásából származó kiadások teljesítése</t>
  </si>
  <si>
    <t>K506</t>
  </si>
  <si>
    <t>Egyéb működési célú támogatások államháztartáson belülre előirányzata</t>
  </si>
  <si>
    <t>0.00</t>
  </si>
  <si>
    <t>K512</t>
  </si>
  <si>
    <t>Pénzügyi vállalkozásnak egyéb működési célú támogatások kiadásai</t>
  </si>
  <si>
    <t>7.18</t>
  </si>
  <si>
    <t>Egyéb civil, vagy más nonprofit szervezetnek egyéb működési célú támogatások kiadásai</t>
  </si>
  <si>
    <t>76.50</t>
  </si>
  <si>
    <t>K513</t>
  </si>
  <si>
    <t>Tartalékok előirányzata</t>
  </si>
  <si>
    <t>K62</t>
  </si>
  <si>
    <t>Ingatlanok beszerzése, létesítése kiadásai</t>
  </si>
  <si>
    <t>20.35</t>
  </si>
  <si>
    <t>K64</t>
  </si>
  <si>
    <t>Egyéb tárgyi eszközök beszerzése, létesítése teljesítése</t>
  </si>
  <si>
    <t>94.66</t>
  </si>
  <si>
    <t>K67</t>
  </si>
  <si>
    <t>Beruházási célú előzetesen felszámított általános forgalmi adó teljesítése</t>
  </si>
  <si>
    <t>94.63</t>
  </si>
  <si>
    <t>K71</t>
  </si>
  <si>
    <t>Ingatlanok felújítása teljesítése</t>
  </si>
  <si>
    <t>42.94</t>
  </si>
  <si>
    <t>K74</t>
  </si>
  <si>
    <t>Felújítási célú előzetesen felszámított általános forgalmi adó teljesítése</t>
  </si>
  <si>
    <t>49.57</t>
  </si>
  <si>
    <t>K89</t>
  </si>
  <si>
    <t>Pénzügyi vállalkozásnak egyéb felhalmozási célú támogatások kiadásai</t>
  </si>
  <si>
    <t>K914</t>
  </si>
  <si>
    <t>Államháztartáson belüli megelőlegezések visszafizetése teljesítése</t>
  </si>
  <si>
    <t>K1</t>
  </si>
  <si>
    <t>K3</t>
  </si>
  <si>
    <t>K5</t>
  </si>
  <si>
    <t>Beruházások összesen:</t>
  </si>
  <si>
    <t>K6</t>
  </si>
  <si>
    <t>K7</t>
  </si>
  <si>
    <t>Felújítások összesen:</t>
  </si>
  <si>
    <t>K8</t>
  </si>
  <si>
    <t xml:space="preserve"> Egyéb felhalmozási kiadások összesen:</t>
  </si>
  <si>
    <t>Finanszírozási kiadások összesen:</t>
  </si>
  <si>
    <t>KIADÁSOK ÖSSZESEN:</t>
  </si>
  <si>
    <t>K4</t>
  </si>
  <si>
    <t>K9</t>
  </si>
  <si>
    <t>Személyi juttatások összesen:</t>
  </si>
  <si>
    <t>Munkaadót terhelő járulékok</t>
  </si>
  <si>
    <t>Dologi kiadások összesen:</t>
  </si>
  <si>
    <t>Ellátotak pénzbeli juttatásai összesen:</t>
  </si>
  <si>
    <t>Egyéb működési célú kiadások összesen:</t>
  </si>
  <si>
    <t>Beloiannisz Község Önkormányzata 2020. évi kiadások teljesítése</t>
  </si>
  <si>
    <t>3.melléklet a 4/2021. (VI.01)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</si>
</sst>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activeCell="C1" sqref="C1:F1"/>
    </sheetView>
  </sheetViews>
  <sheetFormatPr defaultColWidth="11.5703125" defaultRowHeight="12.75" x14ac:dyDescent="0.2"/>
  <cols>
    <col min="1" max="1" width="10.140625" style="1" customWidth="1"/>
    <col min="2" max="2" width="47.5703125" style="1" customWidth="1"/>
    <col min="3" max="5" width="11.5703125" style="1"/>
    <col min="6" max="6" width="11.5703125" style="4"/>
    <col min="7" max="16384" width="11.5703125" style="1"/>
  </cols>
  <sheetData>
    <row r="1" spans="1:6" ht="18.75" customHeight="1" x14ac:dyDescent="0.2">
      <c r="C1" s="15" t="s">
        <v>120</v>
      </c>
      <c r="D1" s="15"/>
      <c r="E1" s="15"/>
      <c r="F1" s="15"/>
    </row>
    <row r="2" spans="1:6" ht="32.25" customHeight="1" x14ac:dyDescent="0.2">
      <c r="A2" s="14" t="s">
        <v>119</v>
      </c>
      <c r="B2" s="14"/>
      <c r="C2" s="14"/>
      <c r="D2" s="14"/>
      <c r="E2" s="14"/>
      <c r="F2" s="14"/>
    </row>
    <row r="3" spans="1:6" s="2" customFormat="1" ht="25.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s="2" customFormat="1" x14ac:dyDescent="0.2">
      <c r="A4" s="8" t="s">
        <v>6</v>
      </c>
      <c r="B4" s="8" t="s">
        <v>7</v>
      </c>
      <c r="C4" s="9">
        <v>4854620</v>
      </c>
      <c r="D4" s="9">
        <v>9006991</v>
      </c>
      <c r="E4" s="9">
        <v>8643594</v>
      </c>
      <c r="F4" s="10" t="s">
        <v>8</v>
      </c>
    </row>
    <row r="5" spans="1:6" s="2" customFormat="1" x14ac:dyDescent="0.2">
      <c r="A5" s="8" t="s">
        <v>9</v>
      </c>
      <c r="B5" s="8" t="s">
        <v>10</v>
      </c>
      <c r="C5" s="9">
        <v>618000</v>
      </c>
      <c r="D5" s="9">
        <v>737516</v>
      </c>
      <c r="E5" s="9">
        <v>737516</v>
      </c>
      <c r="F5" s="10" t="s">
        <v>11</v>
      </c>
    </row>
    <row r="6" spans="1:6" s="2" customFormat="1" x14ac:dyDescent="0.2">
      <c r="A6" s="8" t="s">
        <v>12</v>
      </c>
      <c r="B6" s="8" t="s">
        <v>13</v>
      </c>
      <c r="C6" s="9">
        <v>548300</v>
      </c>
      <c r="D6" s="9">
        <v>548300</v>
      </c>
      <c r="E6" s="9">
        <v>439336</v>
      </c>
      <c r="F6" s="10" t="s">
        <v>14</v>
      </c>
    </row>
    <row r="7" spans="1:6" s="2" customFormat="1" x14ac:dyDescent="0.2">
      <c r="A7" s="8" t="s">
        <v>15</v>
      </c>
      <c r="B7" s="8" t="s">
        <v>16</v>
      </c>
      <c r="C7" s="9">
        <v>36000</v>
      </c>
      <c r="D7" s="9">
        <v>63000</v>
      </c>
      <c r="E7" s="9">
        <v>63000</v>
      </c>
      <c r="F7" s="10" t="s">
        <v>11</v>
      </c>
    </row>
    <row r="8" spans="1:6" s="2" customFormat="1" x14ac:dyDescent="0.2">
      <c r="A8" s="8" t="s">
        <v>17</v>
      </c>
      <c r="B8" s="8" t="s">
        <v>18</v>
      </c>
      <c r="C8" s="9">
        <v>456600</v>
      </c>
      <c r="D8" s="9">
        <v>588385</v>
      </c>
      <c r="E8" s="9">
        <v>588385</v>
      </c>
      <c r="F8" s="10" t="s">
        <v>11</v>
      </c>
    </row>
    <row r="9" spans="1:6" s="2" customFormat="1" x14ac:dyDescent="0.2">
      <c r="A9" s="8" t="s">
        <v>19</v>
      </c>
      <c r="B9" s="8" t="s">
        <v>20</v>
      </c>
      <c r="C9" s="9">
        <v>5920000</v>
      </c>
      <c r="D9" s="9">
        <v>6105313</v>
      </c>
      <c r="E9" s="9">
        <v>6105313</v>
      </c>
      <c r="F9" s="10" t="s">
        <v>11</v>
      </c>
    </row>
    <row r="10" spans="1:6" s="2" customFormat="1" ht="25.5" x14ac:dyDescent="0.2">
      <c r="A10" s="8" t="s">
        <v>21</v>
      </c>
      <c r="B10" s="8" t="s">
        <v>22</v>
      </c>
      <c r="C10" s="9">
        <v>0</v>
      </c>
      <c r="D10" s="9">
        <v>333750</v>
      </c>
      <c r="E10" s="9">
        <v>333750</v>
      </c>
      <c r="F10" s="10" t="s">
        <v>11</v>
      </c>
    </row>
    <row r="11" spans="1:6" s="3" customFormat="1" x14ac:dyDescent="0.2">
      <c r="A11" s="8" t="s">
        <v>23</v>
      </c>
      <c r="B11" s="8" t="s">
        <v>24</v>
      </c>
      <c r="C11" s="9">
        <v>500000</v>
      </c>
      <c r="D11" s="9">
        <v>37886</v>
      </c>
      <c r="E11" s="9">
        <v>33000</v>
      </c>
      <c r="F11" s="10" t="s">
        <v>25</v>
      </c>
    </row>
    <row r="12" spans="1:6" s="2" customFormat="1" x14ac:dyDescent="0.2">
      <c r="A12" s="11" t="s">
        <v>101</v>
      </c>
      <c r="B12" s="11" t="s">
        <v>114</v>
      </c>
      <c r="C12" s="12">
        <f>SUM(C4:C11)</f>
        <v>12933520</v>
      </c>
      <c r="D12" s="12">
        <f>SUM(D4:D11)</f>
        <v>17421141</v>
      </c>
      <c r="E12" s="12">
        <f>SUM(E4:E11)</f>
        <v>16943894</v>
      </c>
      <c r="F12" s="12"/>
    </row>
    <row r="13" spans="1:6" s="2" customFormat="1" x14ac:dyDescent="0.2">
      <c r="A13" s="8" t="s">
        <v>26</v>
      </c>
      <c r="B13" s="8" t="s">
        <v>27</v>
      </c>
      <c r="C13" s="9">
        <v>2263850</v>
      </c>
      <c r="D13" s="9">
        <v>2753524</v>
      </c>
      <c r="E13" s="9">
        <v>2514777</v>
      </c>
      <c r="F13" s="10" t="s">
        <v>28</v>
      </c>
    </row>
    <row r="14" spans="1:6" s="2" customFormat="1" x14ac:dyDescent="0.2">
      <c r="A14" s="8" t="s">
        <v>26</v>
      </c>
      <c r="B14" s="8" t="s">
        <v>29</v>
      </c>
      <c r="C14" s="9"/>
      <c r="D14" s="9"/>
      <c r="E14" s="9">
        <v>5293</v>
      </c>
      <c r="F14" s="10" t="s">
        <v>30</v>
      </c>
    </row>
    <row r="15" spans="1:6" s="3" customFormat="1" x14ac:dyDescent="0.2">
      <c r="A15" s="8" t="s">
        <v>26</v>
      </c>
      <c r="B15" s="8" t="s">
        <v>31</v>
      </c>
      <c r="C15" s="9"/>
      <c r="D15" s="9"/>
      <c r="E15" s="9">
        <v>136552</v>
      </c>
      <c r="F15" s="10" t="s">
        <v>32</v>
      </c>
    </row>
    <row r="16" spans="1:6" s="2" customFormat="1" x14ac:dyDescent="0.2">
      <c r="A16" s="11" t="s">
        <v>26</v>
      </c>
      <c r="B16" s="11" t="s">
        <v>115</v>
      </c>
      <c r="C16" s="12">
        <f>SUM(C13:C15)</f>
        <v>2263850</v>
      </c>
      <c r="D16" s="12">
        <f>SUM(D13:D15)</f>
        <v>2753524</v>
      </c>
      <c r="E16" s="12">
        <f>SUM(E13:E15)</f>
        <v>2656622</v>
      </c>
      <c r="F16" s="12"/>
    </row>
    <row r="17" spans="1:6" s="2" customFormat="1" x14ac:dyDescent="0.2">
      <c r="A17" s="8" t="s">
        <v>33</v>
      </c>
      <c r="B17" s="8" t="s">
        <v>34</v>
      </c>
      <c r="C17" s="9">
        <v>1360000</v>
      </c>
      <c r="D17" s="9">
        <v>2309581</v>
      </c>
      <c r="E17" s="9">
        <v>2051728</v>
      </c>
      <c r="F17" s="10" t="s">
        <v>35</v>
      </c>
    </row>
    <row r="18" spans="1:6" s="2" customFormat="1" x14ac:dyDescent="0.2">
      <c r="A18" s="8" t="s">
        <v>36</v>
      </c>
      <c r="B18" s="8" t="s">
        <v>37</v>
      </c>
      <c r="C18" s="9">
        <v>100000</v>
      </c>
      <c r="D18" s="9">
        <v>100000</v>
      </c>
      <c r="E18" s="9">
        <v>25333</v>
      </c>
      <c r="F18" s="10" t="s">
        <v>38</v>
      </c>
    </row>
    <row r="19" spans="1:6" s="2" customFormat="1" x14ac:dyDescent="0.2">
      <c r="A19" s="8" t="s">
        <v>39</v>
      </c>
      <c r="B19" s="8" t="s">
        <v>40</v>
      </c>
      <c r="C19" s="9">
        <v>20000</v>
      </c>
      <c r="D19" s="9">
        <v>20000</v>
      </c>
      <c r="E19" s="9">
        <v>19433</v>
      </c>
      <c r="F19" s="10" t="s">
        <v>41</v>
      </c>
    </row>
    <row r="20" spans="1:6" s="2" customFormat="1" x14ac:dyDescent="0.2">
      <c r="A20" s="8" t="s">
        <v>42</v>
      </c>
      <c r="B20" s="8" t="s">
        <v>43</v>
      </c>
      <c r="C20" s="9">
        <v>1520000</v>
      </c>
      <c r="D20" s="9">
        <v>2120000</v>
      </c>
      <c r="E20" s="9">
        <v>1989490</v>
      </c>
      <c r="F20" s="10" t="s">
        <v>44</v>
      </c>
    </row>
    <row r="21" spans="1:6" s="2" customFormat="1" x14ac:dyDescent="0.2">
      <c r="A21" s="8" t="s">
        <v>45</v>
      </c>
      <c r="B21" s="8" t="s">
        <v>46</v>
      </c>
      <c r="C21" s="9">
        <v>2500000</v>
      </c>
      <c r="D21" s="9">
        <v>2788397</v>
      </c>
      <c r="E21" s="9">
        <v>2740738</v>
      </c>
      <c r="F21" s="10" t="s">
        <v>47</v>
      </c>
    </row>
    <row r="22" spans="1:6" s="2" customFormat="1" x14ac:dyDescent="0.2">
      <c r="A22" s="8" t="s">
        <v>48</v>
      </c>
      <c r="B22" s="8" t="s">
        <v>49</v>
      </c>
      <c r="C22" s="9">
        <v>1500000</v>
      </c>
      <c r="D22" s="9">
        <v>1717000</v>
      </c>
      <c r="E22" s="9">
        <v>898001</v>
      </c>
      <c r="F22" s="10" t="s">
        <v>50</v>
      </c>
    </row>
    <row r="23" spans="1:6" s="2" customFormat="1" ht="25.5" x14ac:dyDescent="0.2">
      <c r="A23" s="8" t="s">
        <v>51</v>
      </c>
      <c r="B23" s="8" t="s">
        <v>52</v>
      </c>
      <c r="C23" s="9">
        <v>9135000</v>
      </c>
      <c r="D23" s="9">
        <v>15897200</v>
      </c>
      <c r="E23" s="9">
        <v>11276361</v>
      </c>
      <c r="F23" s="10" t="s">
        <v>53</v>
      </c>
    </row>
    <row r="24" spans="1:6" s="2" customFormat="1" x14ac:dyDescent="0.2">
      <c r="A24" s="8" t="s">
        <v>54</v>
      </c>
      <c r="B24" s="8" t="s">
        <v>55</v>
      </c>
      <c r="C24" s="9">
        <v>3876640</v>
      </c>
      <c r="D24" s="9">
        <v>4744932</v>
      </c>
      <c r="E24" s="9">
        <v>4417266</v>
      </c>
      <c r="F24" s="10" t="s">
        <v>56</v>
      </c>
    </row>
    <row r="25" spans="1:6" s="2" customFormat="1" x14ac:dyDescent="0.2">
      <c r="A25" s="8" t="s">
        <v>54</v>
      </c>
      <c r="B25" s="8" t="s">
        <v>57</v>
      </c>
      <c r="C25" s="9"/>
      <c r="D25" s="9"/>
      <c r="E25" s="9">
        <v>327666</v>
      </c>
      <c r="F25" s="10" t="s">
        <v>58</v>
      </c>
    </row>
    <row r="26" spans="1:6" s="2" customFormat="1" ht="25.5" x14ac:dyDescent="0.2">
      <c r="A26" s="8" t="s">
        <v>59</v>
      </c>
      <c r="B26" s="8" t="s">
        <v>60</v>
      </c>
      <c r="C26" s="9">
        <v>5147700</v>
      </c>
      <c r="D26" s="9">
        <v>3923523</v>
      </c>
      <c r="E26" s="9">
        <v>2796823</v>
      </c>
      <c r="F26" s="10" t="s">
        <v>61</v>
      </c>
    </row>
    <row r="27" spans="1:6" s="2" customFormat="1" x14ac:dyDescent="0.2">
      <c r="A27" s="8" t="s">
        <v>62</v>
      </c>
      <c r="B27" s="8" t="s">
        <v>63</v>
      </c>
      <c r="C27" s="9">
        <v>14101000</v>
      </c>
      <c r="D27" s="9">
        <v>18518777</v>
      </c>
      <c r="E27" s="9">
        <v>18517000</v>
      </c>
      <c r="F27" s="10" t="s">
        <v>64</v>
      </c>
    </row>
    <row r="28" spans="1:6" s="3" customFormat="1" x14ac:dyDescent="0.2">
      <c r="A28" s="8" t="s">
        <v>65</v>
      </c>
      <c r="B28" s="8" t="s">
        <v>66</v>
      </c>
      <c r="C28" s="9">
        <v>0</v>
      </c>
      <c r="D28" s="9">
        <v>66289</v>
      </c>
      <c r="E28" s="9">
        <v>66289</v>
      </c>
      <c r="F28" s="10" t="s">
        <v>11</v>
      </c>
    </row>
    <row r="29" spans="1:6" s="2" customFormat="1" x14ac:dyDescent="0.2">
      <c r="A29" s="11" t="s">
        <v>102</v>
      </c>
      <c r="B29" s="11" t="s">
        <v>116</v>
      </c>
      <c r="C29" s="12">
        <f>SUM(C17:C28)</f>
        <v>39260340</v>
      </c>
      <c r="D29" s="12">
        <f>SUM(D17:D28)</f>
        <v>52205699</v>
      </c>
      <c r="E29" s="12">
        <f>SUM(E17:E28)</f>
        <v>45126128</v>
      </c>
      <c r="F29" s="12"/>
    </row>
    <row r="30" spans="1:6" s="3" customFormat="1" x14ac:dyDescent="0.2">
      <c r="A30" s="8" t="s">
        <v>67</v>
      </c>
      <c r="B30" s="8" t="s">
        <v>68</v>
      </c>
      <c r="C30" s="9">
        <v>2918802</v>
      </c>
      <c r="D30" s="9">
        <v>2918802</v>
      </c>
      <c r="E30" s="9">
        <v>711582</v>
      </c>
      <c r="F30" s="10" t="s">
        <v>69</v>
      </c>
    </row>
    <row r="31" spans="1:6" s="2" customFormat="1" x14ac:dyDescent="0.2">
      <c r="A31" s="11" t="s">
        <v>112</v>
      </c>
      <c r="B31" s="11" t="s">
        <v>117</v>
      </c>
      <c r="C31" s="12">
        <f>SUM(C30)</f>
        <v>2918802</v>
      </c>
      <c r="D31" s="12">
        <f>SUM(D30)</f>
        <v>2918802</v>
      </c>
      <c r="E31" s="12">
        <f>SUM(E30)</f>
        <v>711582</v>
      </c>
      <c r="F31" s="12"/>
    </row>
    <row r="32" spans="1:6" s="2" customFormat="1" ht="25.5" x14ac:dyDescent="0.2">
      <c r="A32" s="8" t="s">
        <v>70</v>
      </c>
      <c r="B32" s="8" t="s">
        <v>71</v>
      </c>
      <c r="C32" s="9">
        <v>0</v>
      </c>
      <c r="D32" s="9">
        <v>3900099</v>
      </c>
      <c r="E32" s="9">
        <v>3900099</v>
      </c>
      <c r="F32" s="10" t="s">
        <v>11</v>
      </c>
    </row>
    <row r="33" spans="1:6" s="2" customFormat="1" ht="25.5" x14ac:dyDescent="0.2">
      <c r="A33" s="8" t="s">
        <v>72</v>
      </c>
      <c r="B33" s="8" t="s">
        <v>73</v>
      </c>
      <c r="C33" s="9">
        <v>828000</v>
      </c>
      <c r="D33" s="9">
        <v>828000</v>
      </c>
      <c r="E33" s="9">
        <v>0</v>
      </c>
      <c r="F33" s="10" t="s">
        <v>74</v>
      </c>
    </row>
    <row r="34" spans="1:6" s="2" customFormat="1" ht="25.5" x14ac:dyDescent="0.2">
      <c r="A34" s="8" t="s">
        <v>75</v>
      </c>
      <c r="B34" s="8" t="s">
        <v>76</v>
      </c>
      <c r="C34" s="9">
        <v>3000000</v>
      </c>
      <c r="D34" s="9">
        <v>3000000</v>
      </c>
      <c r="E34" s="9">
        <v>215386</v>
      </c>
      <c r="F34" s="10" t="s">
        <v>77</v>
      </c>
    </row>
    <row r="35" spans="1:6" s="2" customFormat="1" ht="25.5" x14ac:dyDescent="0.2">
      <c r="A35" s="8" t="s">
        <v>75</v>
      </c>
      <c r="B35" s="8" t="s">
        <v>78</v>
      </c>
      <c r="C35" s="9"/>
      <c r="D35" s="9"/>
      <c r="E35" s="9">
        <v>2295000</v>
      </c>
      <c r="F35" s="10" t="s">
        <v>79</v>
      </c>
    </row>
    <row r="36" spans="1:6" s="3" customFormat="1" x14ac:dyDescent="0.2">
      <c r="A36" s="8" t="s">
        <v>80</v>
      </c>
      <c r="B36" s="8" t="s">
        <v>81</v>
      </c>
      <c r="C36" s="9">
        <v>22291850</v>
      </c>
      <c r="D36" s="9">
        <v>180768315</v>
      </c>
      <c r="E36" s="9">
        <v>0</v>
      </c>
      <c r="F36" s="10" t="s">
        <v>74</v>
      </c>
    </row>
    <row r="37" spans="1:6" s="2" customFormat="1" x14ac:dyDescent="0.2">
      <c r="A37" s="11" t="s">
        <v>103</v>
      </c>
      <c r="B37" s="11" t="s">
        <v>118</v>
      </c>
      <c r="C37" s="12">
        <f>SUM(C32:C36)</f>
        <v>26119850</v>
      </c>
      <c r="D37" s="12">
        <f>SUM(D32:D36)</f>
        <v>188496414</v>
      </c>
      <c r="E37" s="12">
        <f>SUM(E32:E36)</f>
        <v>6410485</v>
      </c>
      <c r="F37" s="12"/>
    </row>
    <row r="38" spans="1:6" s="2" customFormat="1" x14ac:dyDescent="0.2">
      <c r="A38" s="8" t="s">
        <v>82</v>
      </c>
      <c r="B38" s="8" t="s">
        <v>83</v>
      </c>
      <c r="C38" s="9">
        <v>0</v>
      </c>
      <c r="D38" s="9">
        <v>68670053</v>
      </c>
      <c r="E38" s="9">
        <v>13973246</v>
      </c>
      <c r="F38" s="10" t="s">
        <v>84</v>
      </c>
    </row>
    <row r="39" spans="1:6" s="2" customFormat="1" ht="25.5" x14ac:dyDescent="0.2">
      <c r="A39" s="8" t="s">
        <v>85</v>
      </c>
      <c r="B39" s="8" t="s">
        <v>86</v>
      </c>
      <c r="C39" s="9">
        <v>1145000</v>
      </c>
      <c r="D39" s="9">
        <v>6561713</v>
      </c>
      <c r="E39" s="9">
        <v>6211469</v>
      </c>
      <c r="F39" s="10" t="s">
        <v>87</v>
      </c>
    </row>
    <row r="40" spans="1:6" s="3" customFormat="1" ht="25.5" x14ac:dyDescent="0.2">
      <c r="A40" s="8" t="s">
        <v>88</v>
      </c>
      <c r="B40" s="8" t="s">
        <v>89</v>
      </c>
      <c r="C40" s="9">
        <v>309150</v>
      </c>
      <c r="D40" s="9">
        <v>1760863</v>
      </c>
      <c r="E40" s="9">
        <v>1666299</v>
      </c>
      <c r="F40" s="10" t="s">
        <v>90</v>
      </c>
    </row>
    <row r="41" spans="1:6" s="2" customFormat="1" x14ac:dyDescent="0.2">
      <c r="A41" s="11" t="s">
        <v>105</v>
      </c>
      <c r="B41" s="6" t="s">
        <v>104</v>
      </c>
      <c r="C41" s="12">
        <f>SUM(C38:C40)</f>
        <v>1454150</v>
      </c>
      <c r="D41" s="12">
        <f>SUM(D38:D40)</f>
        <v>76992629</v>
      </c>
      <c r="E41" s="12">
        <f>SUM(E38:E40)</f>
        <v>21851014</v>
      </c>
      <c r="F41" s="12"/>
    </row>
    <row r="42" spans="1:6" s="2" customFormat="1" x14ac:dyDescent="0.2">
      <c r="A42" s="8" t="s">
        <v>91</v>
      </c>
      <c r="B42" s="8" t="s">
        <v>92</v>
      </c>
      <c r="C42" s="9">
        <v>24477000</v>
      </c>
      <c r="D42" s="9">
        <v>28645815</v>
      </c>
      <c r="E42" s="9">
        <v>12300820</v>
      </c>
      <c r="F42" s="10" t="s">
        <v>93</v>
      </c>
    </row>
    <row r="43" spans="1:6" s="3" customFormat="1" ht="25.5" x14ac:dyDescent="0.2">
      <c r="A43" s="8" t="s">
        <v>94</v>
      </c>
      <c r="B43" s="8" t="s">
        <v>95</v>
      </c>
      <c r="C43" s="9">
        <v>6618190</v>
      </c>
      <c r="D43" s="9">
        <v>6618190</v>
      </c>
      <c r="E43" s="9">
        <v>3280721</v>
      </c>
      <c r="F43" s="10" t="s">
        <v>96</v>
      </c>
    </row>
    <row r="44" spans="1:6" s="2" customFormat="1" x14ac:dyDescent="0.2">
      <c r="A44" s="11" t="s">
        <v>106</v>
      </c>
      <c r="B44" s="11" t="s">
        <v>107</v>
      </c>
      <c r="C44" s="12">
        <f>SUM(C42:C43)</f>
        <v>31095190</v>
      </c>
      <c r="D44" s="12">
        <f>SUM(D42:D43)</f>
        <v>35264005</v>
      </c>
      <c r="E44" s="12">
        <f>SUM(E42:E43)</f>
        <v>15581541</v>
      </c>
      <c r="F44" s="12"/>
    </row>
    <row r="45" spans="1:6" s="3" customFormat="1" ht="25.5" x14ac:dyDescent="0.2">
      <c r="A45" s="8" t="s">
        <v>97</v>
      </c>
      <c r="B45" s="8" t="s">
        <v>98</v>
      </c>
      <c r="C45" s="9">
        <v>0</v>
      </c>
      <c r="D45" s="9">
        <v>28500</v>
      </c>
      <c r="E45" s="9">
        <v>28500</v>
      </c>
      <c r="F45" s="10" t="s">
        <v>11</v>
      </c>
    </row>
    <row r="46" spans="1:6" s="2" customFormat="1" x14ac:dyDescent="0.2">
      <c r="A46" s="11" t="s">
        <v>108</v>
      </c>
      <c r="B46" s="11" t="s">
        <v>109</v>
      </c>
      <c r="C46" s="12">
        <f>SUM(C45)</f>
        <v>0</v>
      </c>
      <c r="D46" s="12">
        <f>SUM(D45)</f>
        <v>28500</v>
      </c>
      <c r="E46" s="12">
        <f>SUM(E45)</f>
        <v>28500</v>
      </c>
      <c r="F46" s="12"/>
    </row>
    <row r="47" spans="1:6" s="3" customFormat="1" ht="25.5" x14ac:dyDescent="0.2">
      <c r="A47" s="8" t="s">
        <v>99</v>
      </c>
      <c r="B47" s="8" t="s">
        <v>100</v>
      </c>
      <c r="C47" s="9">
        <v>0</v>
      </c>
      <c r="D47" s="9">
        <v>1306292</v>
      </c>
      <c r="E47" s="9">
        <v>1306292</v>
      </c>
      <c r="F47" s="10" t="s">
        <v>11</v>
      </c>
    </row>
    <row r="48" spans="1:6" s="5" customFormat="1" x14ac:dyDescent="0.2">
      <c r="A48" s="11" t="s">
        <v>113</v>
      </c>
      <c r="B48" s="11" t="s">
        <v>110</v>
      </c>
      <c r="C48" s="12">
        <f>SUM(C47)</f>
        <v>0</v>
      </c>
      <c r="D48" s="12">
        <f>SUM(D47)</f>
        <v>1306292</v>
      </c>
      <c r="E48" s="12">
        <f>SUM(E47)</f>
        <v>1306292</v>
      </c>
      <c r="F48" s="12"/>
    </row>
    <row r="49" spans="1:6" x14ac:dyDescent="0.2">
      <c r="A49" s="6"/>
      <c r="B49" s="6" t="s">
        <v>111</v>
      </c>
      <c r="C49" s="13">
        <f>SUM(C48,C46,C44,C41,C37,C31,C29,C16,C12)</f>
        <v>116045702</v>
      </c>
      <c r="D49" s="13">
        <f>SUM(D48,D46,D44,D41,D37,D31,D29,D16,D12)</f>
        <v>377387006</v>
      </c>
      <c r="E49" s="13">
        <f>SUM(E48,E46,E44,E41,E37,E31,E29,E16,E12)</f>
        <v>110616058</v>
      </c>
      <c r="F49" s="6"/>
    </row>
  </sheetData>
  <sheetProtection selectLockedCells="1" selectUnlockedCells="1"/>
  <mergeCells count="2">
    <mergeCell ref="A2:F2"/>
    <mergeCell ref="C1:F1"/>
  </mergeCells>
  <pageMargins left="0.19685039370078741" right="0.19685039370078741" top="0.23622047244094491" bottom="0.19685039370078741" header="0.78740157480314965" footer="0.78740157480314965"/>
  <pageSetup paperSize="9" scale="9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</vt:lpstr>
      <vt:lpstr>'3'!Nyomtatási_cím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2021-04-08T12:51:17Z</cp:lastPrinted>
  <dcterms:created xsi:type="dcterms:W3CDTF">2021-04-01T12:59:54Z</dcterms:created>
  <dcterms:modified xsi:type="dcterms:W3CDTF">2021-06-01T14:12:36Z</dcterms:modified>
</cp:coreProperties>
</file>