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5\Zársz. táblák\"/>
    </mc:Choice>
  </mc:AlternateContent>
  <bookViews>
    <workbookView xWindow="0" yWindow="0" windowWidth="28800" windowHeight="12435" tabRatio="500"/>
  </bookViews>
  <sheets>
    <sheet name="4.1. mell." sheetId="1" r:id="rId1"/>
    <sheet name="4.2. mell." sheetId="2" r:id="rId2"/>
    <sheet name="4.3. mell." sheetId="3" r:id="rId3"/>
    <sheet name="4.4 mell." sheetId="4" r:id="rId4"/>
  </sheets>
  <definedNames>
    <definedName name="_xlnm.Print_Titles" localSheetId="0">'4.1. mell.'!$1:$6</definedName>
  </definedNames>
  <calcPr calcId="162913" fullCalcOnLoad="1"/>
</workbook>
</file>

<file path=xl/calcChain.xml><?xml version="1.0" encoding="utf-8"?>
<calcChain xmlns="http://schemas.openxmlformats.org/spreadsheetml/2006/main">
  <c r="E8" i="1" l="1"/>
  <c r="F8" i="1"/>
  <c r="G8" i="1"/>
  <c r="G27" i="1"/>
  <c r="G32" i="1"/>
  <c r="E17" i="1"/>
  <c r="G17" i="1"/>
  <c r="E22" i="1"/>
  <c r="G22" i="1"/>
  <c r="E27" i="1"/>
  <c r="E32" i="1"/>
  <c r="F27" i="1"/>
  <c r="E28" i="1"/>
  <c r="F28" i="1"/>
  <c r="F32" i="1"/>
  <c r="G28" i="1"/>
  <c r="E36" i="1"/>
  <c r="F36" i="1"/>
  <c r="G36" i="1"/>
  <c r="G49" i="1"/>
  <c r="E42" i="1"/>
  <c r="E49" i="1"/>
  <c r="F42" i="1"/>
  <c r="G42" i="1"/>
  <c r="F49" i="1"/>
  <c r="E8" i="2"/>
  <c r="F8" i="2"/>
  <c r="F27" i="2"/>
  <c r="F32" i="2"/>
  <c r="G8" i="2"/>
  <c r="G27" i="2"/>
  <c r="G32" i="2"/>
  <c r="E17" i="2"/>
  <c r="G17" i="2"/>
  <c r="E22" i="2"/>
  <c r="E27" i="2"/>
  <c r="E32" i="2"/>
  <c r="G22" i="2"/>
  <c r="E28" i="2"/>
  <c r="F28" i="2"/>
  <c r="G28" i="2"/>
  <c r="E35" i="2"/>
  <c r="F35" i="2"/>
  <c r="G35" i="2"/>
  <c r="G48" i="2"/>
  <c r="E41" i="2"/>
  <c r="G41" i="2"/>
  <c r="E48" i="2"/>
  <c r="F48" i="2"/>
  <c r="E8" i="3"/>
  <c r="F8" i="3"/>
  <c r="E17" i="3"/>
  <c r="E27" i="3"/>
  <c r="E32" i="3"/>
  <c r="F17" i="3"/>
  <c r="G17" i="3"/>
  <c r="E22" i="3"/>
  <c r="F22" i="3"/>
  <c r="F27" i="3"/>
  <c r="F32" i="3"/>
  <c r="G22" i="3"/>
  <c r="G27" i="3"/>
  <c r="G32" i="3"/>
  <c r="E28" i="3"/>
  <c r="F28" i="3"/>
  <c r="G28" i="3"/>
  <c r="E35" i="3"/>
  <c r="F35" i="3"/>
  <c r="F48" i="3"/>
  <c r="E41" i="3"/>
  <c r="F41" i="3"/>
  <c r="G41" i="3"/>
  <c r="G48" i="3"/>
  <c r="E48" i="3"/>
  <c r="E8" i="4"/>
  <c r="F8" i="4"/>
  <c r="F27" i="4"/>
  <c r="F32" i="4"/>
  <c r="G8" i="4"/>
  <c r="E17" i="4"/>
  <c r="F17" i="4"/>
  <c r="G17" i="4"/>
  <c r="G27" i="4"/>
  <c r="G32" i="4"/>
  <c r="E22" i="4"/>
  <c r="F22" i="4"/>
  <c r="G22" i="4"/>
  <c r="E27" i="4"/>
  <c r="E32" i="4"/>
  <c r="E28" i="4"/>
  <c r="F28" i="4"/>
  <c r="G28" i="4"/>
  <c r="E36" i="4"/>
  <c r="F36" i="4"/>
  <c r="G36" i="4"/>
  <c r="G49" i="4"/>
  <c r="E42" i="4"/>
  <c r="E49" i="4"/>
  <c r="F42" i="4"/>
  <c r="G42" i="4"/>
  <c r="F49" i="4"/>
</calcChain>
</file>

<file path=xl/sharedStrings.xml><?xml version="1.0" encoding="utf-8"?>
<sst xmlns="http://schemas.openxmlformats.org/spreadsheetml/2006/main" count="483" uniqueCount="108">
  <si>
    <t>Költségvetési szerv megnevezése</t>
  </si>
  <si>
    <t>Dégi Bóbita Óvoda és Konyha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</si>
  <si>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</si>
  <si>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</si>
  <si>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</si>
  <si>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</si>
  <si>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</si>
  <si>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</si>
  <si>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</si>
  <si>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</si>
  <si>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</si>
  <si>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</si>
  <si>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</si>
  <si>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</si>
  <si>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</si>
  <si>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</si>
  <si>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</si>
  <si>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</si>
  <si>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</si>
  <si>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</si>
  <si>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</si>
  <si>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</si>
  <si>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</si>
  <si>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</si>
  <si>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</si>
  <si>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</si>
  <si>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</si>
  <si>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</si>
  <si>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</si>
  <si>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</si>
  <si>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</si>
  <si>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</si>
  <si>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</si>
  <si>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</si>
  <si>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</si>
  <si>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</si>
  <si>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</si>
  <si>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</si>
  <si>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</si>
  <si>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</si>
  <si>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</si>
  <si>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</si>
  <si>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B411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</si>
  <si>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</si>
  <si>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</si>
  <si>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</si>
  <si>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</si>
  <si>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</si>
  <si>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</si>
  <si>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</si>
  <si>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</si>
  <si>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</si>
  <si>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</si>
  <si>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</si>
  <si>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</si>
  <si>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</si>
  <si>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</si>
  <si>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</si>
  <si>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</si>
  <si>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</si>
  <si>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</si>
  <si>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</si>
  <si>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</si>
  <si>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</si>
  <si>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</si>
  <si>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</si>
  <si>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</si>
  <si>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</si>
  <si>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</si>
  <si>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</si>
  <si>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</si>
  <si>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</si>
  <si>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</si>
  <si>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</si>
  <si>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</si>
  <si>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</si>
  <si>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</si>
  <si>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</si>
  <si>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</si>
  <si>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</si>
  <si>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</si>
  <si>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</si>
  <si>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</si>
  <si>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</si>
  <si>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</si>
  <si>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</si>
  <si>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</si>
  <si>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</si>
  <si>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</si>
  <si>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</si>
  <si>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</si>
  <si>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</si>
  <si>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</si>
  <si>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</si>
  <si>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</si>
  <si>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</si>
  <si>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</si>
  <si>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</si>
  <si>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</si>
  <si>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</si>
  <si>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</si>
  <si>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</si>
  <si>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</si>
  <si>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</si>
  <si>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</si>
  <si>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</si>
  <si>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</si>
  <si>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B408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</si>
</sst>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2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4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4" fontId="2" fillId="0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Alignment="1">
      <alignment vertical="center"/>
    </xf>
    <xf numFmtId="0" fontId="5" fillId="0" borderId="2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0" borderId="0" xfId="1" applyFont="1" applyFill="1" applyAlignment="1">
      <alignment vertical="center"/>
    </xf>
    <xf numFmtId="0" fontId="8" fillId="2" borderId="0" xfId="1" applyFont="1" applyFill="1" applyAlignment="1" applyProtection="1">
      <alignment horizontal="right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164" fontId="5" fillId="2" borderId="10" xfId="1" applyNumberFormat="1" applyFont="1" applyFill="1" applyBorder="1" applyAlignment="1" applyProtection="1">
      <alignment horizontal="center" vertical="center" wrapText="1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2" borderId="3" xfId="1" applyNumberFormat="1" applyFont="1" applyFill="1" applyBorder="1" applyAlignment="1" applyProtection="1">
      <alignment horizontal="center" vertical="center" wrapText="1"/>
    </xf>
    <xf numFmtId="164" fontId="9" fillId="0" borderId="3" xfId="1" applyNumberFormat="1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49" fontId="12" fillId="0" borderId="11" xfId="1" applyNumberFormat="1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 indent="1"/>
    </xf>
    <xf numFmtId="0" fontId="12" fillId="0" borderId="13" xfId="2" applyFont="1" applyFill="1" applyBorder="1" applyAlignment="1" applyProtection="1">
      <alignment horizontal="center" vertical="center" wrapText="1"/>
    </xf>
    <xf numFmtId="164" fontId="12" fillId="2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12" fillId="0" borderId="11" xfId="2" applyFont="1" applyFill="1" applyBorder="1" applyAlignment="1" applyProtection="1">
      <alignment horizontal="left" vertical="center" wrapText="1" indent="1"/>
    </xf>
    <xf numFmtId="0" fontId="12" fillId="0" borderId="11" xfId="2" applyFont="1" applyFill="1" applyBorder="1" applyAlignment="1" applyProtection="1">
      <alignment horizontal="center" vertical="center" wrapText="1"/>
    </xf>
    <xf numFmtId="164" fontId="12" fillId="2" borderId="1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2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center" vertical="center" wrapText="1"/>
    </xf>
    <xf numFmtId="164" fontId="12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1" xfId="1" applyFont="1" applyFill="1" applyBorder="1" applyAlignment="1" applyProtection="1">
      <alignment horizontal="center" vertical="center" wrapText="1"/>
    </xf>
    <xf numFmtId="49" fontId="12" fillId="0" borderId="22" xfId="1" applyNumberFormat="1" applyFont="1" applyFill="1" applyBorder="1" applyAlignment="1" applyProtection="1">
      <alignment horizontal="center" vertical="center" wrapText="1"/>
    </xf>
    <xf numFmtId="164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4" xfId="2" applyFont="1" applyFill="1" applyBorder="1" applyAlignment="1" applyProtection="1">
      <alignment horizontal="center" vertical="center" wrapText="1"/>
    </xf>
    <xf numFmtId="164" fontId="9" fillId="2" borderId="3" xfId="1" applyNumberFormat="1" applyFont="1" applyFill="1" applyBorder="1" applyAlignment="1" applyProtection="1">
      <alignment horizontal="righ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2" fillId="0" borderId="25" xfId="2" applyFont="1" applyFill="1" applyBorder="1" applyAlignment="1" applyProtection="1">
      <alignment horizontal="left" vertical="center" wrapText="1" indent="1"/>
    </xf>
    <xf numFmtId="0" fontId="14" fillId="0" borderId="26" xfId="1" applyFont="1" applyBorder="1" applyAlignment="1" applyProtection="1">
      <alignment horizontal="left" vertical="center" wrapText="1" indent="1"/>
    </xf>
    <xf numFmtId="164" fontId="12" fillId="2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14" fillId="0" borderId="17" xfId="1" applyFont="1" applyBorder="1" applyAlignment="1" applyProtection="1">
      <alignment horizontal="left" vertical="center" wrapText="1" indent="1"/>
    </xf>
    <xf numFmtId="0" fontId="9" fillId="0" borderId="7" xfId="2" applyFont="1" applyFill="1" applyBorder="1" applyAlignment="1" applyProtection="1">
      <alignment horizontal="left" vertical="center" wrapText="1" indent="1"/>
    </xf>
    <xf numFmtId="49" fontId="12" fillId="0" borderId="13" xfId="1" applyNumberFormat="1" applyFont="1" applyFill="1" applyBorder="1" applyAlignment="1" applyProtection="1">
      <alignment horizontal="center" vertical="center" wrapText="1"/>
    </xf>
    <xf numFmtId="0" fontId="15" fillId="0" borderId="26" xfId="1" applyFont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49" fontId="12" fillId="0" borderId="25" xfId="1" applyNumberFormat="1" applyFont="1" applyFill="1" applyBorder="1" applyAlignment="1" applyProtection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 wrapText="1" indent="1"/>
    </xf>
    <xf numFmtId="0" fontId="15" fillId="0" borderId="29" xfId="1" applyFont="1" applyBorder="1" applyAlignment="1" applyProtection="1">
      <alignment horizontal="left" vertical="center" wrapText="1" indent="1"/>
    </xf>
    <xf numFmtId="164" fontId="12" fillId="2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2" applyNumberFormat="1" applyFont="1" applyFill="1" applyBorder="1" applyAlignment="1" applyProtection="1">
      <alignment horizontal="left" vertical="center" wrapText="1" indent="1"/>
    </xf>
    <xf numFmtId="164" fontId="9" fillId="2" borderId="32" xfId="1" applyNumberFormat="1" applyFont="1" applyFill="1" applyBorder="1" applyAlignment="1" applyProtection="1">
      <alignment horizontal="center" vertical="center" wrapText="1"/>
    </xf>
    <xf numFmtId="164" fontId="9" fillId="0" borderId="32" xfId="1" applyNumberFormat="1" applyFont="1" applyFill="1" applyBorder="1" applyAlignment="1" applyProtection="1">
      <alignment horizontal="center" vertical="center" wrapText="1"/>
    </xf>
    <xf numFmtId="0" fontId="16" fillId="0" borderId="33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4" fontId="9" fillId="2" borderId="34" xfId="1" applyNumberFormat="1" applyFont="1" applyFill="1" applyBorder="1" applyAlignment="1" applyProtection="1">
      <alignment horizontal="center" vertical="center" wrapText="1"/>
    </xf>
    <xf numFmtId="164" fontId="9" fillId="0" borderId="34" xfId="1" applyNumberFormat="1" applyFont="1" applyFill="1" applyBorder="1" applyAlignment="1" applyProtection="1">
      <alignment horizontal="center" vertical="center" wrapText="1"/>
    </xf>
    <xf numFmtId="49" fontId="12" fillId="0" borderId="13" xfId="2" applyNumberFormat="1" applyFont="1" applyFill="1" applyBorder="1" applyAlignment="1" applyProtection="1">
      <alignment horizontal="left" vertical="center" wrapText="1" indent="1"/>
    </xf>
    <xf numFmtId="164" fontId="12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5" xfId="1" applyFont="1" applyFill="1" applyBorder="1" applyAlignment="1" applyProtection="1">
      <alignment vertical="center" wrapText="1"/>
    </xf>
    <xf numFmtId="49" fontId="12" fillId="0" borderId="36" xfId="2" applyNumberFormat="1" applyFont="1" applyFill="1" applyBorder="1" applyAlignment="1" applyProtection="1">
      <alignment horizontal="left" vertical="center" wrapText="1" indent="1"/>
    </xf>
    <xf numFmtId="0" fontId="12" fillId="0" borderId="36" xfId="2" applyFont="1" applyFill="1" applyBorder="1" applyAlignment="1" applyProtection="1">
      <alignment horizontal="left" vertical="center" wrapText="1" indent="1"/>
    </xf>
    <xf numFmtId="164" fontId="12" fillId="2" borderId="29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37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6" fillId="0" borderId="6" xfId="1" applyFont="1" applyBorder="1" applyAlignment="1" applyProtection="1">
      <alignment horizontal="center" vertical="center" wrapText="1"/>
    </xf>
    <xf numFmtId="0" fontId="17" fillId="0" borderId="38" xfId="1" applyFont="1" applyBorder="1" applyAlignment="1" applyProtection="1">
      <alignment horizontal="center" wrapText="1"/>
    </xf>
    <xf numFmtId="0" fontId="9" fillId="0" borderId="38" xfId="2" applyFont="1" applyFill="1" applyBorder="1" applyAlignment="1" applyProtection="1">
      <alignment horizontal="left" vertical="center" wrapText="1" indent="1"/>
    </xf>
    <xf numFmtId="164" fontId="9" fillId="2" borderId="3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38" xfId="1" applyFont="1" applyBorder="1" applyAlignment="1" applyProtection="1">
      <alignment horizontal="center" wrapText="1"/>
    </xf>
    <xf numFmtId="0" fontId="19" fillId="0" borderId="38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9" fillId="2" borderId="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39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164" fontId="9" fillId="2" borderId="39" xfId="1" applyNumberFormat="1" applyFont="1" applyFill="1" applyBorder="1" applyAlignment="1" applyProtection="1">
      <alignment horizontal="center" vertical="center" wrapText="1"/>
    </xf>
    <xf numFmtId="164" fontId="9" fillId="2" borderId="40" xfId="1" applyNumberFormat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1" xfId="1" applyFont="1" applyFill="1" applyBorder="1" applyAlignment="1" applyProtection="1">
      <alignment horizontal="center" vertical="center" wrapText="1"/>
    </xf>
    <xf numFmtId="49" fontId="12" fillId="0" borderId="25" xfId="2" applyNumberFormat="1" applyFont="1" applyFill="1" applyBorder="1" applyAlignment="1" applyProtection="1">
      <alignment horizontal="left" vertical="center" wrapText="1" indent="1"/>
    </xf>
    <xf numFmtId="0" fontId="12" fillId="0" borderId="14" xfId="2" applyFont="1" applyFill="1" applyBorder="1" applyAlignment="1" applyProtection="1">
      <alignment horizontal="left" vertical="center" wrapText="1" indent="1"/>
    </xf>
    <xf numFmtId="164" fontId="12" fillId="2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15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11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center" vertical="center" wrapText="1"/>
    </xf>
    <xf numFmtId="49" fontId="12" fillId="0" borderId="11" xfId="2" applyNumberFormat="1" applyFont="1" applyFill="1" applyBorder="1" applyAlignment="1" applyProtection="1">
      <alignment horizontal="lef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4" fontId="12" fillId="2" borderId="2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5" fillId="0" borderId="14" xfId="1" applyFont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 applyProtection="1">
      <alignment horizontal="left" vertical="center" wrapText="1" indent="1"/>
    </xf>
    <xf numFmtId="164" fontId="9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7" fillId="0" borderId="6" xfId="1" applyFont="1" applyFill="1" applyBorder="1" applyAlignment="1" applyProtection="1">
      <alignment horizontal="left" vertical="center"/>
    </xf>
    <xf numFmtId="0" fontId="1" fillId="0" borderId="39" xfId="1" applyFont="1" applyFill="1" applyBorder="1" applyAlignment="1" applyProtection="1">
      <alignment vertical="center" wrapText="1"/>
    </xf>
    <xf numFmtId="0" fontId="7" fillId="0" borderId="38" xfId="1" applyFont="1" applyFill="1" applyBorder="1" applyAlignment="1" applyProtection="1">
      <alignment vertical="center" wrapText="1"/>
    </xf>
    <xf numFmtId="3" fontId="7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7" fillId="2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Alignment="1" applyProtection="1">
      <alignment horizontal="right" vertical="top"/>
      <protection locked="0"/>
    </xf>
    <xf numFmtId="0" fontId="7" fillId="0" borderId="42" xfId="1" applyFont="1" applyFill="1" applyBorder="1" applyAlignment="1">
      <alignment vertical="center"/>
    </xf>
    <xf numFmtId="0" fontId="8" fillId="0" borderId="43" xfId="1" applyFont="1" applyFill="1" applyBorder="1" applyAlignment="1" applyProtection="1"/>
    <xf numFmtId="0" fontId="5" fillId="0" borderId="18" xfId="1" applyFont="1" applyFill="1" applyBorder="1" applyAlignment="1" applyProtection="1">
      <alignment horizontal="center" vertical="center" wrapText="1"/>
    </xf>
    <xf numFmtId="164" fontId="5" fillId="0" borderId="10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</xf>
    <xf numFmtId="164" fontId="12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2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4" fontId="9" fillId="0" borderId="30" xfId="1" applyNumberFormat="1" applyFont="1" applyFill="1" applyBorder="1" applyAlignment="1" applyProtection="1">
      <alignment horizontal="center" vertical="center" wrapText="1"/>
    </xf>
    <xf numFmtId="0" fontId="1" fillId="0" borderId="11" xfId="1" applyFill="1" applyBorder="1" applyAlignment="1">
      <alignment vertical="center" wrapTex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1" applyFont="1" applyFill="1" applyBorder="1" applyAlignment="1">
      <alignment vertical="center" wrapText="1"/>
    </xf>
    <xf numFmtId="164" fontId="9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Alignment="1" applyProtection="1">
      <alignment horizontal="right"/>
    </xf>
    <xf numFmtId="0" fontId="5" fillId="0" borderId="44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164" fontId="9" fillId="0" borderId="2" xfId="1" applyNumberFormat="1" applyFont="1" applyFill="1" applyBorder="1" applyAlignment="1" applyProtection="1">
      <alignment horizontal="right" vertical="center" wrapText="1" indent="1"/>
    </xf>
    <xf numFmtId="164" fontId="12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2" xfId="1" applyNumberFormat="1" applyFont="1" applyFill="1" applyBorder="1" applyAlignment="1" applyProtection="1">
      <alignment horizontal="right" vertical="center" wrapText="1" indent="1"/>
    </xf>
    <xf numFmtId="0" fontId="12" fillId="0" borderId="36" xfId="2" applyFont="1" applyFill="1" applyBorder="1" applyAlignment="1" applyProtection="1">
      <alignment horizontal="center" vertical="center" wrapText="1"/>
    </xf>
    <xf numFmtId="164" fontId="12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4" xfId="2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</xf>
    <xf numFmtId="164" fontId="9" fillId="0" borderId="46" xfId="1" applyNumberFormat="1" applyFont="1" applyFill="1" applyBorder="1" applyAlignment="1" applyProtection="1">
      <alignment horizontal="right" vertical="center" wrapText="1" indent="1"/>
    </xf>
    <xf numFmtId="164" fontId="9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21" fillId="0" borderId="11" xfId="1" applyFont="1" applyFill="1" applyBorder="1" applyAlignment="1">
      <alignment horizontal="center" vertical="center" wrapText="1"/>
    </xf>
    <xf numFmtId="0" fontId="6" fillId="0" borderId="48" xfId="1" applyFont="1" applyFill="1" applyBorder="1" applyAlignment="1">
      <alignment horizontal="center" vertical="center" wrapText="1"/>
    </xf>
    <xf numFmtId="0" fontId="9" fillId="0" borderId="2" xfId="2" applyFont="1" applyFill="1" applyBorder="1" applyAlignment="1" applyProtection="1">
      <alignment horizontal="left" vertical="center" wrapText="1" indent="1"/>
    </xf>
    <xf numFmtId="164" fontId="9" fillId="0" borderId="48" xfId="1" applyNumberFormat="1" applyFont="1" applyFill="1" applyBorder="1" applyAlignment="1" applyProtection="1">
      <alignment horizontal="right" vertical="center" wrapText="1" indent="1"/>
    </xf>
    <xf numFmtId="0" fontId="12" fillId="0" borderId="45" xfId="2" applyFont="1" applyFill="1" applyBorder="1" applyAlignment="1" applyProtection="1">
      <alignment horizontal="left" vertical="center" wrapText="1" indent="1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7" xfId="2" applyFont="1" applyFill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5" xfId="1" applyFont="1" applyBorder="1" applyAlignment="1" applyProtection="1">
      <alignment horizontal="left" vertical="center" wrapText="1" indent="1"/>
    </xf>
    <xf numFmtId="0" fontId="15" fillId="0" borderId="27" xfId="1" applyFont="1" applyBorder="1" applyAlignment="1" applyProtection="1">
      <alignment horizontal="left" vertical="center" wrapText="1" indent="1"/>
    </xf>
    <xf numFmtId="164" fontId="9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9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8" xfId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8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164" fontId="9" fillId="0" borderId="48" xfId="1" applyNumberFormat="1" applyFont="1" applyFill="1" applyBorder="1" applyAlignment="1" applyProtection="1">
      <alignment horizontal="center" vertical="center" wrapText="1"/>
    </xf>
    <xf numFmtId="164" fontId="5" fillId="0" borderId="50" xfId="1" applyNumberFormat="1" applyFont="1" applyFill="1" applyBorder="1" applyAlignment="1" applyProtection="1">
      <alignment horizontal="center" vertical="center" wrapText="1"/>
    </xf>
    <xf numFmtId="164" fontId="9" fillId="0" borderId="32" xfId="1" applyNumberFormat="1" applyFont="1" applyFill="1" applyBorder="1" applyAlignment="1" applyProtection="1">
      <alignment horizontal="center" vertical="center" wrapText="1"/>
    </xf>
    <xf numFmtId="0" fontId="5" fillId="0" borderId="48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2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="150" zoomScaleNormal="150" workbookViewId="0">
      <selection activeCell="D16" sqref="D16"/>
    </sheetView>
  </sheetViews>
  <sheetFormatPr defaultColWidth="8" defaultRowHeight="12.75" customHeight="1" x14ac:dyDescent="0.2"/>
  <cols>
    <col min="1" max="1" width="5.28515625" style="1" customWidth="1"/>
    <col min="2" max="2" width="8.28515625" style="2" customWidth="1"/>
    <col min="3" max="3" width="48.7109375" style="2" customWidth="1"/>
    <col min="4" max="4" width="8.28515625" style="2" customWidth="1"/>
    <col min="5" max="6" width="10.5703125" style="3" customWidth="1"/>
    <col min="7" max="8" width="9.5703125" style="4" customWidth="1"/>
    <col min="9" max="9" width="8" style="4" customWidth="1"/>
    <col min="10" max="10" width="9.7109375" style="4" customWidth="1"/>
    <col min="11" max="16384" width="8" style="4"/>
  </cols>
  <sheetData>
    <row r="1" spans="1:8" s="9" customFormat="1" ht="21" customHeight="1" x14ac:dyDescent="0.2">
      <c r="A1" s="5"/>
      <c r="B1" s="6"/>
      <c r="C1" s="7"/>
      <c r="D1" s="7"/>
      <c r="E1" s="8"/>
      <c r="F1" s="8"/>
    </row>
    <row r="2" spans="1:8" s="12" customFormat="1" ht="25.5" customHeight="1" x14ac:dyDescent="0.2">
      <c r="A2" s="214" t="s">
        <v>0</v>
      </c>
      <c r="B2" s="214"/>
      <c r="C2" s="215" t="s">
        <v>1</v>
      </c>
      <c r="D2" s="215"/>
      <c r="E2" s="215"/>
      <c r="F2" s="215"/>
      <c r="G2" s="215"/>
      <c r="H2" s="11"/>
    </row>
    <row r="3" spans="1:8" s="12" customFormat="1" ht="16.5" customHeight="1" x14ac:dyDescent="0.2">
      <c r="A3" s="214"/>
      <c r="B3" s="214"/>
      <c r="C3" s="216"/>
      <c r="D3" s="216"/>
      <c r="E3" s="216"/>
      <c r="F3" s="13"/>
      <c r="G3" s="14"/>
      <c r="H3" s="15"/>
    </row>
    <row r="4" spans="1:8" s="17" customFormat="1" ht="15.95" customHeight="1" x14ac:dyDescent="0.25">
      <c r="A4" s="16"/>
      <c r="B4" s="16"/>
      <c r="C4" s="16"/>
      <c r="D4" s="16"/>
      <c r="G4" s="18" t="s">
        <v>2</v>
      </c>
      <c r="H4" s="18"/>
    </row>
    <row r="5" spans="1:8" ht="24.75" customHeight="1" x14ac:dyDescent="0.2">
      <c r="A5" s="217" t="s">
        <v>3</v>
      </c>
      <c r="B5" s="217"/>
      <c r="C5" s="19" t="s">
        <v>4</v>
      </c>
      <c r="D5" s="19" t="s">
        <v>5</v>
      </c>
      <c r="E5" s="20" t="s">
        <v>6</v>
      </c>
      <c r="F5" s="20" t="s">
        <v>7</v>
      </c>
      <c r="G5" s="21" t="s">
        <v>8</v>
      </c>
      <c r="H5" s="22"/>
    </row>
    <row r="6" spans="1:8" s="28" customFormat="1" ht="12.95" customHeight="1" x14ac:dyDescent="0.2">
      <c r="A6" s="23" t="s">
        <v>9</v>
      </c>
      <c r="B6" s="24" t="s">
        <v>10</v>
      </c>
      <c r="C6" s="24" t="s">
        <v>11</v>
      </c>
      <c r="D6" s="24" t="s">
        <v>12</v>
      </c>
      <c r="E6" s="25" t="s">
        <v>13</v>
      </c>
      <c r="F6" s="25" t="s">
        <v>14</v>
      </c>
      <c r="G6" s="26" t="s">
        <v>15</v>
      </c>
      <c r="H6" s="27"/>
    </row>
    <row r="7" spans="1:8" s="28" customFormat="1" ht="15.95" customHeight="1" x14ac:dyDescent="0.2">
      <c r="A7" s="29"/>
      <c r="B7" s="30"/>
      <c r="C7" s="30" t="s">
        <v>16</v>
      </c>
      <c r="D7" s="30"/>
      <c r="E7" s="31"/>
      <c r="F7" s="32"/>
      <c r="G7" s="33"/>
      <c r="H7" s="34"/>
    </row>
    <row r="8" spans="1:8" s="40" customFormat="1" ht="12" customHeight="1" x14ac:dyDescent="0.2">
      <c r="A8" s="23" t="s">
        <v>17</v>
      </c>
      <c r="B8" s="35"/>
      <c r="C8" s="36" t="s">
        <v>18</v>
      </c>
      <c r="D8" s="36"/>
      <c r="E8" s="37">
        <f>SUM(E9:E16)</f>
        <v>9722600</v>
      </c>
      <c r="F8" s="37">
        <f>SUM(F9:F16)</f>
        <v>9722600</v>
      </c>
      <c r="G8" s="38">
        <f>SUM(G9:G16)</f>
        <v>7254749</v>
      </c>
      <c r="H8" s="39"/>
    </row>
    <row r="9" spans="1:8" s="40" customFormat="1" ht="12" customHeight="1" x14ac:dyDescent="0.2">
      <c r="A9" s="41"/>
      <c r="B9" s="42" t="s">
        <v>19</v>
      </c>
      <c r="C9" s="43" t="s">
        <v>20</v>
      </c>
      <c r="D9" s="44" t="s">
        <v>21</v>
      </c>
      <c r="E9" s="45"/>
      <c r="F9" s="46"/>
      <c r="G9" s="47"/>
      <c r="H9" s="48"/>
    </row>
    <row r="10" spans="1:8" s="40" customFormat="1" ht="12" customHeight="1" x14ac:dyDescent="0.2">
      <c r="A10" s="49"/>
      <c r="B10" s="42" t="s">
        <v>22</v>
      </c>
      <c r="C10" s="50" t="s">
        <v>23</v>
      </c>
      <c r="D10" s="51" t="s">
        <v>24</v>
      </c>
      <c r="E10" s="52"/>
      <c r="F10" s="52"/>
      <c r="G10" s="53"/>
      <c r="H10" s="54"/>
    </row>
    <row r="11" spans="1:8" s="40" customFormat="1" ht="12" customHeight="1" x14ac:dyDescent="0.2">
      <c r="A11" s="49"/>
      <c r="B11" s="42" t="s">
        <v>25</v>
      </c>
      <c r="C11" s="50" t="s">
        <v>26</v>
      </c>
      <c r="D11" s="51" t="s">
        <v>27</v>
      </c>
      <c r="E11" s="52"/>
      <c r="F11" s="52"/>
      <c r="G11" s="53"/>
      <c r="H11" s="54"/>
    </row>
    <row r="12" spans="1:8" s="40" customFormat="1" ht="12" customHeight="1" x14ac:dyDescent="0.2">
      <c r="A12" s="49"/>
      <c r="B12" s="42" t="s">
        <v>28</v>
      </c>
      <c r="C12" s="50" t="s">
        <v>29</v>
      </c>
      <c r="D12" s="51" t="s">
        <v>30</v>
      </c>
      <c r="E12" s="52">
        <v>7380000</v>
      </c>
      <c r="F12" s="52">
        <v>7380000</v>
      </c>
      <c r="G12" s="53">
        <v>5621863</v>
      </c>
      <c r="H12" s="54"/>
    </row>
    <row r="13" spans="1:8" s="40" customFormat="1" ht="12" customHeight="1" x14ac:dyDescent="0.2">
      <c r="A13" s="49"/>
      <c r="B13" s="42" t="s">
        <v>31</v>
      </c>
      <c r="C13" s="50" t="s">
        <v>32</v>
      </c>
      <c r="D13" s="55" t="s">
        <v>33</v>
      </c>
      <c r="E13" s="52"/>
      <c r="F13" s="52"/>
      <c r="G13" s="53"/>
      <c r="H13" s="54"/>
    </row>
    <row r="14" spans="1:8" s="40" customFormat="1" ht="12" customHeight="1" x14ac:dyDescent="0.2">
      <c r="A14" s="56"/>
      <c r="B14" s="42" t="s">
        <v>34</v>
      </c>
      <c r="C14" s="50" t="s">
        <v>35</v>
      </c>
      <c r="D14" s="51" t="s">
        <v>36</v>
      </c>
      <c r="E14" s="57">
        <v>1992600</v>
      </c>
      <c r="F14" s="57">
        <v>1992600</v>
      </c>
      <c r="G14" s="53">
        <v>1537459</v>
      </c>
      <c r="H14" s="54"/>
    </row>
    <row r="15" spans="1:8" s="58" customFormat="1" ht="12" customHeight="1" x14ac:dyDescent="0.2">
      <c r="A15" s="49"/>
      <c r="B15" s="42" t="s">
        <v>37</v>
      </c>
      <c r="C15" s="50" t="s">
        <v>38</v>
      </c>
      <c r="D15" s="51" t="s">
        <v>39</v>
      </c>
      <c r="E15" s="52"/>
      <c r="F15" s="52"/>
      <c r="G15" s="53"/>
      <c r="H15" s="54"/>
    </row>
    <row r="16" spans="1:8" s="58" customFormat="1" ht="12" customHeight="1" x14ac:dyDescent="0.2">
      <c r="A16" s="59"/>
      <c r="B16" s="60" t="s">
        <v>40</v>
      </c>
      <c r="C16" s="50" t="s">
        <v>41</v>
      </c>
      <c r="D16" s="51" t="s">
        <v>42</v>
      </c>
      <c r="E16" s="61">
        <v>350000</v>
      </c>
      <c r="F16" s="61">
        <v>350000</v>
      </c>
      <c r="G16" s="53">
        <v>95427</v>
      </c>
      <c r="H16" s="54"/>
    </row>
    <row r="17" spans="1:8" s="40" customFormat="1" ht="12" customHeight="1" x14ac:dyDescent="0.2">
      <c r="A17" s="23" t="s">
        <v>43</v>
      </c>
      <c r="B17" s="35"/>
      <c r="C17" s="36" t="s">
        <v>44</v>
      </c>
      <c r="D17" s="62"/>
      <c r="E17" s="63">
        <f>SUM(E18:E21)</f>
        <v>0</v>
      </c>
      <c r="F17" s="63"/>
      <c r="G17" s="64">
        <f>SUM(G18:G21)</f>
        <v>0</v>
      </c>
      <c r="H17" s="65"/>
    </row>
    <row r="18" spans="1:8" s="58" customFormat="1" ht="12" customHeight="1" x14ac:dyDescent="0.2">
      <c r="A18" s="49"/>
      <c r="B18" s="42" t="s">
        <v>45</v>
      </c>
      <c r="C18" s="66" t="s">
        <v>46</v>
      </c>
      <c r="D18" s="67" t="s">
        <v>47</v>
      </c>
      <c r="E18" s="68"/>
      <c r="F18" s="68"/>
      <c r="G18" s="69"/>
      <c r="H18" s="70"/>
    </row>
    <row r="19" spans="1:8" s="58" customFormat="1" ht="12" customHeight="1" x14ac:dyDescent="0.2">
      <c r="A19" s="49"/>
      <c r="B19" s="42" t="s">
        <v>48</v>
      </c>
      <c r="C19" s="50" t="s">
        <v>49</v>
      </c>
      <c r="D19" s="50"/>
      <c r="E19" s="68"/>
      <c r="F19" s="71"/>
      <c r="G19" s="72"/>
      <c r="H19" s="73"/>
    </row>
    <row r="20" spans="1:8" s="58" customFormat="1" ht="12" customHeight="1" x14ac:dyDescent="0.2">
      <c r="A20" s="49"/>
      <c r="B20" s="42" t="s">
        <v>50</v>
      </c>
      <c r="C20" s="50" t="s">
        <v>51</v>
      </c>
      <c r="D20" s="74" t="s">
        <v>52</v>
      </c>
      <c r="E20" s="68"/>
      <c r="F20" s="71"/>
      <c r="G20" s="72"/>
      <c r="H20" s="73"/>
    </row>
    <row r="21" spans="1:8" s="58" customFormat="1" ht="12" customHeight="1" x14ac:dyDescent="0.2">
      <c r="A21" s="49"/>
      <c r="B21" s="42" t="s">
        <v>53</v>
      </c>
      <c r="C21" s="50" t="s">
        <v>49</v>
      </c>
      <c r="D21" s="50"/>
      <c r="E21" s="68"/>
      <c r="F21" s="71"/>
      <c r="G21" s="72"/>
      <c r="H21" s="73"/>
    </row>
    <row r="22" spans="1:8" s="58" customFormat="1" ht="12" customHeight="1" x14ac:dyDescent="0.2">
      <c r="A22" s="23" t="s">
        <v>54</v>
      </c>
      <c r="B22" s="75"/>
      <c r="C22" s="75" t="s">
        <v>55</v>
      </c>
      <c r="D22" s="75"/>
      <c r="E22" s="63">
        <f>+E23+E24</f>
        <v>0</v>
      </c>
      <c r="F22" s="63"/>
      <c r="G22" s="64">
        <f>+G23+G24</f>
        <v>0</v>
      </c>
      <c r="H22" s="65"/>
    </row>
    <row r="23" spans="1:8" s="58" customFormat="1" ht="12" customHeight="1" x14ac:dyDescent="0.2">
      <c r="A23" s="41"/>
      <c r="B23" s="76" t="s">
        <v>56</v>
      </c>
      <c r="C23" s="43" t="s">
        <v>57</v>
      </c>
      <c r="D23" s="77" t="s">
        <v>58</v>
      </c>
      <c r="E23" s="45"/>
      <c r="F23" s="46"/>
      <c r="G23" s="72"/>
      <c r="H23" s="73"/>
    </row>
    <row r="24" spans="1:8" s="58" customFormat="1" ht="12" customHeight="1" x14ac:dyDescent="0.2">
      <c r="A24" s="78"/>
      <c r="B24" s="79" t="s">
        <v>59</v>
      </c>
      <c r="C24" s="80" t="s">
        <v>60</v>
      </c>
      <c r="D24" s="81" t="s">
        <v>61</v>
      </c>
      <c r="E24" s="82"/>
      <c r="F24" s="83"/>
      <c r="G24" s="72"/>
      <c r="H24" s="73"/>
    </row>
    <row r="25" spans="1:8" s="58" customFormat="1" ht="12" customHeight="1" x14ac:dyDescent="0.2">
      <c r="A25" s="23" t="s">
        <v>62</v>
      </c>
      <c r="B25" s="75"/>
      <c r="C25" s="75" t="s">
        <v>63</v>
      </c>
      <c r="D25" s="75"/>
      <c r="E25" s="84"/>
      <c r="F25" s="84"/>
      <c r="G25" s="85"/>
      <c r="H25" s="86"/>
    </row>
    <row r="26" spans="1:8" s="40" customFormat="1" ht="12" customHeight="1" x14ac:dyDescent="0.2">
      <c r="A26" s="23" t="s">
        <v>64</v>
      </c>
      <c r="B26" s="35"/>
      <c r="C26" s="75" t="s">
        <v>65</v>
      </c>
      <c r="D26" s="75"/>
      <c r="E26" s="87">
        <v>87796600</v>
      </c>
      <c r="F26" s="87">
        <v>89096760</v>
      </c>
      <c r="G26" s="88">
        <v>82945278</v>
      </c>
      <c r="H26" s="89"/>
    </row>
    <row r="27" spans="1:8" s="40" customFormat="1" ht="12" customHeight="1" x14ac:dyDescent="0.2">
      <c r="A27" s="23" t="s">
        <v>66</v>
      </c>
      <c r="B27" s="90"/>
      <c r="C27" s="75" t="s">
        <v>67</v>
      </c>
      <c r="D27" s="75"/>
      <c r="E27" s="91">
        <f>+E8+E17+E22+E25+E26</f>
        <v>97519200</v>
      </c>
      <c r="F27" s="91">
        <f>+F8+F17+F22+F25+F26</f>
        <v>98819360</v>
      </c>
      <c r="G27" s="92">
        <f>+G8+G17+G22+G25+G26</f>
        <v>90200027</v>
      </c>
      <c r="H27" s="39"/>
    </row>
    <row r="28" spans="1:8" s="40" customFormat="1" ht="12" customHeight="1" x14ac:dyDescent="0.2">
      <c r="A28" s="93" t="s">
        <v>68</v>
      </c>
      <c r="B28" s="94"/>
      <c r="C28" s="95" t="s">
        <v>69</v>
      </c>
      <c r="D28" s="95"/>
      <c r="E28" s="96">
        <f>+E29+E30</f>
        <v>430000</v>
      </c>
      <c r="F28" s="96">
        <f>+F29+F30</f>
        <v>432394</v>
      </c>
      <c r="G28" s="97">
        <f>+G29+G30</f>
        <v>432394</v>
      </c>
      <c r="H28" s="39"/>
    </row>
    <row r="29" spans="1:8" s="40" customFormat="1" ht="12" customHeight="1" x14ac:dyDescent="0.2">
      <c r="A29" s="41"/>
      <c r="B29" s="98" t="s">
        <v>70</v>
      </c>
      <c r="C29" s="43" t="s">
        <v>71</v>
      </c>
      <c r="D29" s="43" t="s">
        <v>72</v>
      </c>
      <c r="E29" s="99">
        <v>430000</v>
      </c>
      <c r="F29" s="99">
        <v>432394</v>
      </c>
      <c r="G29" s="100">
        <v>432394</v>
      </c>
      <c r="H29" s="54"/>
    </row>
    <row r="30" spans="1:8" s="58" customFormat="1" ht="12" customHeight="1" x14ac:dyDescent="0.2">
      <c r="A30" s="101"/>
      <c r="B30" s="102" t="s">
        <v>73</v>
      </c>
      <c r="C30" s="103" t="s">
        <v>74</v>
      </c>
      <c r="D30" s="103" t="s">
        <v>72</v>
      </c>
      <c r="E30" s="104"/>
      <c r="F30" s="105"/>
      <c r="G30" s="106"/>
      <c r="H30" s="107"/>
    </row>
    <row r="31" spans="1:8" s="58" customFormat="1" ht="12" customHeight="1" x14ac:dyDescent="0.2">
      <c r="A31" s="108" t="s">
        <v>75</v>
      </c>
      <c r="B31" s="109"/>
      <c r="C31" s="110" t="s">
        <v>76</v>
      </c>
      <c r="D31" s="110"/>
      <c r="E31" s="111"/>
      <c r="F31" s="111"/>
      <c r="G31" s="112"/>
      <c r="H31" s="89"/>
    </row>
    <row r="32" spans="1:8" s="58" customFormat="1" ht="15" customHeight="1" x14ac:dyDescent="0.2">
      <c r="A32" s="108" t="s">
        <v>77</v>
      </c>
      <c r="B32" s="113"/>
      <c r="C32" s="114" t="s">
        <v>78</v>
      </c>
      <c r="D32" s="114"/>
      <c r="E32" s="91">
        <f>+E27+E28+E31</f>
        <v>97949200</v>
      </c>
      <c r="F32" s="91">
        <f>+F27+F28+F31</f>
        <v>99251754</v>
      </c>
      <c r="G32" s="92">
        <f>+G27+G28+G31</f>
        <v>90632421</v>
      </c>
      <c r="H32" s="39"/>
    </row>
    <row r="33" spans="1:8" s="58" customFormat="1" ht="15" customHeight="1" x14ac:dyDescent="0.2">
      <c r="A33" s="115"/>
      <c r="B33" s="115"/>
      <c r="C33" s="116"/>
      <c r="D33" s="116"/>
      <c r="E33" s="117"/>
      <c r="F33" s="117"/>
    </row>
    <row r="34" spans="1:8" ht="12.75" customHeight="1" x14ac:dyDescent="0.2">
      <c r="A34" s="118"/>
      <c r="B34" s="119"/>
      <c r="C34" s="119"/>
      <c r="D34" s="119"/>
      <c r="E34" s="120"/>
      <c r="F34" s="120"/>
    </row>
    <row r="35" spans="1:8" s="28" customFormat="1" ht="16.5" customHeight="1" x14ac:dyDescent="0.2">
      <c r="A35" s="121"/>
      <c r="B35" s="122"/>
      <c r="C35" s="123" t="s">
        <v>79</v>
      </c>
      <c r="D35" s="123"/>
      <c r="E35" s="124"/>
      <c r="F35" s="125"/>
      <c r="G35" s="126"/>
      <c r="H35" s="127"/>
    </row>
    <row r="36" spans="1:8" s="128" customFormat="1" ht="12" customHeight="1" x14ac:dyDescent="0.2">
      <c r="A36" s="23" t="s">
        <v>17</v>
      </c>
      <c r="B36" s="75"/>
      <c r="C36" s="75" t="s">
        <v>80</v>
      </c>
      <c r="D36" s="75"/>
      <c r="E36" s="37">
        <f>SUM(E37:E41)</f>
        <v>97535400</v>
      </c>
      <c r="F36" s="37">
        <f>SUM(F37:F41)</f>
        <v>97150594</v>
      </c>
      <c r="G36" s="38">
        <f>SUM(G37:G41)</f>
        <v>88113777</v>
      </c>
      <c r="H36" s="39"/>
    </row>
    <row r="37" spans="1:8" ht="12" customHeight="1" x14ac:dyDescent="0.2">
      <c r="A37" s="129"/>
      <c r="B37" s="130" t="s">
        <v>19</v>
      </c>
      <c r="C37" s="66" t="s">
        <v>81</v>
      </c>
      <c r="D37" s="131" t="s">
        <v>82</v>
      </c>
      <c r="E37" s="132">
        <v>63122600</v>
      </c>
      <c r="F37" s="133">
        <v>63419384</v>
      </c>
      <c r="G37" s="134">
        <v>57359734</v>
      </c>
      <c r="H37" s="135"/>
    </row>
    <row r="38" spans="1:8" ht="12" customHeight="1" x14ac:dyDescent="0.2">
      <c r="A38" s="49"/>
      <c r="B38" s="136" t="s">
        <v>22</v>
      </c>
      <c r="C38" s="50" t="s">
        <v>83</v>
      </c>
      <c r="D38" s="137" t="s">
        <v>84</v>
      </c>
      <c r="E38" s="52">
        <v>11011500</v>
      </c>
      <c r="F38" s="138">
        <v>10718825</v>
      </c>
      <c r="G38" s="134">
        <v>9658159</v>
      </c>
      <c r="H38" s="135"/>
    </row>
    <row r="39" spans="1:8" ht="12" customHeight="1" x14ac:dyDescent="0.2">
      <c r="A39" s="49"/>
      <c r="B39" s="136" t="s">
        <v>25</v>
      </c>
      <c r="C39" s="50" t="s">
        <v>85</v>
      </c>
      <c r="D39" s="137" t="s">
        <v>86</v>
      </c>
      <c r="E39" s="52">
        <v>23401300</v>
      </c>
      <c r="F39" s="138">
        <v>23012385</v>
      </c>
      <c r="G39" s="134">
        <v>21095884</v>
      </c>
      <c r="H39" s="135"/>
    </row>
    <row r="40" spans="1:8" ht="12" customHeight="1" x14ac:dyDescent="0.2">
      <c r="A40" s="49"/>
      <c r="B40" s="136" t="s">
        <v>28</v>
      </c>
      <c r="C40" s="50" t="s">
        <v>87</v>
      </c>
      <c r="D40" s="137" t="s">
        <v>88</v>
      </c>
      <c r="E40" s="52"/>
      <c r="F40" s="138"/>
      <c r="G40" s="134"/>
      <c r="H40" s="135"/>
    </row>
    <row r="41" spans="1:8" ht="12" customHeight="1" x14ac:dyDescent="0.2">
      <c r="A41" s="49"/>
      <c r="B41" s="136" t="s">
        <v>89</v>
      </c>
      <c r="C41" s="50" t="s">
        <v>90</v>
      </c>
      <c r="D41" s="137"/>
      <c r="E41" s="52"/>
      <c r="F41" s="138"/>
      <c r="G41" s="139"/>
      <c r="H41" s="140"/>
    </row>
    <row r="42" spans="1:8" ht="12" customHeight="1" x14ac:dyDescent="0.2">
      <c r="A42" s="23" t="s">
        <v>43</v>
      </c>
      <c r="B42" s="75"/>
      <c r="C42" s="75" t="s">
        <v>91</v>
      </c>
      <c r="D42" s="75"/>
      <c r="E42" s="37">
        <f>SUM(E43:E46)</f>
        <v>413800</v>
      </c>
      <c r="F42" s="37">
        <f>SUM(F43:F46)</f>
        <v>2101160</v>
      </c>
      <c r="G42" s="38">
        <f>SUM(G43:G46)</f>
        <v>2100465</v>
      </c>
      <c r="H42" s="39"/>
    </row>
    <row r="43" spans="1:8" s="128" customFormat="1" ht="12" customHeight="1" x14ac:dyDescent="0.2">
      <c r="A43" s="129"/>
      <c r="B43" s="130" t="s">
        <v>45</v>
      </c>
      <c r="C43" s="66" t="s">
        <v>92</v>
      </c>
      <c r="D43" s="141" t="s">
        <v>93</v>
      </c>
      <c r="E43" s="132">
        <v>413800</v>
      </c>
      <c r="F43" s="132">
        <v>2101160</v>
      </c>
      <c r="G43" s="142">
        <v>2100465</v>
      </c>
      <c r="H43" s="54"/>
    </row>
    <row r="44" spans="1:8" ht="12" customHeight="1" x14ac:dyDescent="0.2">
      <c r="A44" s="49"/>
      <c r="B44" s="136" t="s">
        <v>48</v>
      </c>
      <c r="C44" s="50" t="s">
        <v>94</v>
      </c>
      <c r="D44" s="143" t="s">
        <v>95</v>
      </c>
      <c r="E44" s="52"/>
      <c r="F44" s="138"/>
      <c r="G44" s="139"/>
      <c r="H44" s="140"/>
    </row>
    <row r="45" spans="1:8" ht="12" customHeight="1" x14ac:dyDescent="0.2">
      <c r="A45" s="49"/>
      <c r="B45" s="136" t="s">
        <v>96</v>
      </c>
      <c r="C45" s="50" t="s">
        <v>97</v>
      </c>
      <c r="D45" s="143" t="s">
        <v>98</v>
      </c>
      <c r="E45" s="52"/>
      <c r="F45" s="138"/>
      <c r="G45" s="139"/>
      <c r="H45" s="140"/>
    </row>
    <row r="46" spans="1:8" ht="12" customHeight="1" x14ac:dyDescent="0.2">
      <c r="A46" s="49"/>
      <c r="B46" s="136" t="s">
        <v>99</v>
      </c>
      <c r="C46" s="50" t="s">
        <v>100</v>
      </c>
      <c r="D46" s="50"/>
      <c r="E46" s="52"/>
      <c r="F46" s="138"/>
      <c r="G46" s="139"/>
      <c r="H46" s="140"/>
    </row>
    <row r="47" spans="1:8" ht="12" customHeight="1" x14ac:dyDescent="0.2">
      <c r="A47" s="23" t="s">
        <v>54</v>
      </c>
      <c r="B47" s="75"/>
      <c r="C47" s="75" t="s">
        <v>101</v>
      </c>
      <c r="D47" s="75"/>
      <c r="E47" s="87"/>
      <c r="F47" s="87"/>
      <c r="G47" s="88"/>
      <c r="H47" s="89"/>
    </row>
    <row r="48" spans="1:8" s="58" customFormat="1" ht="12" customHeight="1" x14ac:dyDescent="0.2">
      <c r="A48" s="108" t="s">
        <v>62</v>
      </c>
      <c r="B48" s="109"/>
      <c r="C48" s="110" t="s">
        <v>102</v>
      </c>
      <c r="D48" s="110"/>
      <c r="E48" s="111"/>
      <c r="F48" s="144"/>
      <c r="G48" s="106"/>
      <c r="H48" s="107"/>
    </row>
    <row r="49" spans="1:8" ht="15" customHeight="1" x14ac:dyDescent="0.2">
      <c r="A49" s="23" t="s">
        <v>64</v>
      </c>
      <c r="B49" s="145"/>
      <c r="C49" s="146" t="s">
        <v>103</v>
      </c>
      <c r="D49" s="146"/>
      <c r="E49" s="37">
        <f>+E36+E42+E47+E48</f>
        <v>97949200</v>
      </c>
      <c r="F49" s="37">
        <f>+F36+F42+F47+F48</f>
        <v>99251754</v>
      </c>
      <c r="G49" s="38">
        <f>+G36+G42+G47+G48</f>
        <v>90214242</v>
      </c>
      <c r="H49" s="39"/>
    </row>
    <row r="50" spans="1:8" ht="12.75" customHeight="1" x14ac:dyDescent="0.2">
      <c r="E50" s="147"/>
      <c r="F50" s="147"/>
    </row>
    <row r="51" spans="1:8" ht="15" customHeight="1" x14ac:dyDescent="0.2">
      <c r="A51" s="148" t="s">
        <v>104</v>
      </c>
      <c r="B51" s="149"/>
      <c r="C51" s="150"/>
      <c r="D51" s="150"/>
      <c r="E51" s="151">
        <v>18</v>
      </c>
      <c r="F51" s="152"/>
    </row>
    <row r="52" spans="1:8" ht="14.25" customHeight="1" x14ac:dyDescent="0.2">
      <c r="A52" s="148" t="s">
        <v>105</v>
      </c>
      <c r="B52" s="149"/>
      <c r="C52" s="150"/>
      <c r="D52" s="150"/>
      <c r="E52" s="151" t="s">
        <v>106</v>
      </c>
      <c r="F52" s="152"/>
    </row>
  </sheetData>
  <sheetProtection selectLockedCells="1" selectUnlockedCells="1"/>
  <mergeCells count="4">
    <mergeCell ref="A2:B3"/>
    <mergeCell ref="C2:G2"/>
    <mergeCell ref="C3:E3"/>
    <mergeCell ref="A5:B5"/>
  </mergeCells>
  <printOptions horizontalCentered="1"/>
  <pageMargins left="0.78749999999999998" right="0.78749999999999998" top="1.2597222222222222" bottom="0.98402777777777772" header="0.78749999999999998" footer="0.51180555555555551"/>
  <pageSetup paperSize="9" scale="75" firstPageNumber="0" orientation="portrait" horizontalDpi="300" verticalDpi="300"/>
  <headerFooter alignWithMargins="0">
    <oddHeader>&amp;C&amp;"Times New Roman,Félkövér"&amp;12Dégi Bóbita Óvoda és Konyha 
2020.  ÉVI ZÁRSZÁMADÁS
ÖSSZEVONT MÉRLEGE&amp;R&amp;11 4.1. melléklet
a 8/2021. (V. 28.)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4" zoomScale="150" zoomScaleNormal="150" workbookViewId="0">
      <selection activeCell="Y13" sqref="Y13"/>
    </sheetView>
  </sheetViews>
  <sheetFormatPr defaultColWidth="8" defaultRowHeight="12.75" customHeight="1" x14ac:dyDescent="0.2"/>
  <cols>
    <col min="1" max="1" width="4.85546875" style="1" customWidth="1"/>
    <col min="2" max="2" width="6.5703125" style="2" customWidth="1"/>
    <col min="3" max="3" width="43.28515625" style="2" customWidth="1"/>
    <col min="4" max="4" width="6.7109375" style="2" customWidth="1"/>
    <col min="5" max="6" width="8.7109375" style="2" customWidth="1"/>
    <col min="7" max="7" width="8.7109375" style="4" customWidth="1"/>
    <col min="8" max="16384" width="8" style="4"/>
  </cols>
  <sheetData>
    <row r="1" spans="1:7" s="9" customFormat="1" ht="21" customHeight="1" x14ac:dyDescent="0.2">
      <c r="A1" s="5"/>
      <c r="B1" s="6"/>
      <c r="C1" s="7"/>
      <c r="D1" s="7"/>
      <c r="E1" s="153"/>
      <c r="F1" s="153"/>
    </row>
    <row r="2" spans="1:7" s="12" customFormat="1" ht="25.5" customHeight="1" x14ac:dyDescent="0.2">
      <c r="A2" s="214" t="s">
        <v>0</v>
      </c>
      <c r="B2" s="214"/>
      <c r="C2" s="218" t="s">
        <v>1</v>
      </c>
      <c r="D2" s="218"/>
      <c r="E2" s="218"/>
      <c r="F2" s="218"/>
      <c r="G2" s="218"/>
    </row>
    <row r="3" spans="1:7" s="12" customFormat="1" ht="16.5" customHeight="1" x14ac:dyDescent="0.2">
      <c r="A3" s="214"/>
      <c r="B3" s="214"/>
      <c r="C3" s="219"/>
      <c r="D3" s="219"/>
      <c r="E3" s="219"/>
      <c r="F3" s="11"/>
      <c r="G3" s="15"/>
    </row>
    <row r="4" spans="1:7" s="17" customFormat="1" ht="15.95" customHeight="1" x14ac:dyDescent="0.25">
      <c r="A4" s="16"/>
      <c r="B4" s="16"/>
      <c r="C4" s="16"/>
      <c r="D4" s="154"/>
      <c r="G4" s="155" t="s">
        <v>2</v>
      </c>
    </row>
    <row r="5" spans="1:7" ht="28.5" customHeight="1" x14ac:dyDescent="0.2">
      <c r="A5" s="217" t="s">
        <v>3</v>
      </c>
      <c r="B5" s="217"/>
      <c r="C5" s="19" t="s">
        <v>4</v>
      </c>
      <c r="D5" s="156" t="s">
        <v>5</v>
      </c>
      <c r="E5" s="26" t="s">
        <v>6</v>
      </c>
      <c r="F5" s="26" t="s">
        <v>7</v>
      </c>
      <c r="G5" s="26" t="s">
        <v>8</v>
      </c>
    </row>
    <row r="6" spans="1:7" s="28" customFormat="1" ht="12.95" customHeight="1" x14ac:dyDescent="0.2">
      <c r="A6" s="23" t="s">
        <v>9</v>
      </c>
      <c r="B6" s="24" t="s">
        <v>10</v>
      </c>
      <c r="C6" s="24" t="s">
        <v>11</v>
      </c>
      <c r="D6" s="24" t="s">
        <v>12</v>
      </c>
      <c r="E6" s="26" t="s">
        <v>13</v>
      </c>
      <c r="F6" s="26" t="s">
        <v>14</v>
      </c>
      <c r="G6" s="26" t="s">
        <v>15</v>
      </c>
    </row>
    <row r="7" spans="1:7" s="28" customFormat="1" ht="15.95" customHeight="1" x14ac:dyDescent="0.2">
      <c r="A7" s="29"/>
      <c r="B7" s="30"/>
      <c r="C7" s="30" t="s">
        <v>16</v>
      </c>
      <c r="D7" s="30"/>
      <c r="E7" s="157"/>
      <c r="F7" s="158"/>
      <c r="G7" s="33"/>
    </row>
    <row r="8" spans="1:7" s="40" customFormat="1" ht="12" customHeight="1" x14ac:dyDescent="0.2">
      <c r="A8" s="23" t="s">
        <v>17</v>
      </c>
      <c r="B8" s="35"/>
      <c r="C8" s="36" t="s">
        <v>18</v>
      </c>
      <c r="D8" s="36"/>
      <c r="E8" s="38">
        <f>SUM(E9:E16)</f>
        <v>9722600</v>
      </c>
      <c r="F8" s="38">
        <f>SUM(F9:F16)</f>
        <v>9722600</v>
      </c>
      <c r="G8" s="64">
        <f>SUM(G9:G16)</f>
        <v>7254749</v>
      </c>
    </row>
    <row r="9" spans="1:7" s="40" customFormat="1" ht="12" customHeight="1" x14ac:dyDescent="0.2">
      <c r="A9" s="41"/>
      <c r="B9" s="42" t="s">
        <v>19</v>
      </c>
      <c r="C9" s="43" t="s">
        <v>20</v>
      </c>
      <c r="D9" s="44" t="s">
        <v>21</v>
      </c>
      <c r="E9" s="100"/>
      <c r="F9" s="159"/>
      <c r="G9" s="47"/>
    </row>
    <row r="10" spans="1:7" s="40" customFormat="1" ht="12" customHeight="1" x14ac:dyDescent="0.2">
      <c r="A10" s="49"/>
      <c r="B10" s="42" t="s">
        <v>22</v>
      </c>
      <c r="C10" s="50" t="s">
        <v>23</v>
      </c>
      <c r="D10" s="51" t="s">
        <v>24</v>
      </c>
      <c r="E10" s="53"/>
      <c r="F10" s="53"/>
      <c r="G10" s="53"/>
    </row>
    <row r="11" spans="1:7" s="40" customFormat="1" ht="12" customHeight="1" x14ac:dyDescent="0.2">
      <c r="A11" s="49"/>
      <c r="B11" s="42" t="s">
        <v>25</v>
      </c>
      <c r="C11" s="50" t="s">
        <v>26</v>
      </c>
      <c r="D11" s="51" t="s">
        <v>27</v>
      </c>
      <c r="E11" s="53"/>
      <c r="F11" s="53"/>
      <c r="G11" s="53"/>
    </row>
    <row r="12" spans="1:7" s="40" customFormat="1" ht="12" customHeight="1" x14ac:dyDescent="0.2">
      <c r="A12" s="49"/>
      <c r="B12" s="42" t="s">
        <v>28</v>
      </c>
      <c r="C12" s="50" t="s">
        <v>29</v>
      </c>
      <c r="D12" s="51" t="s">
        <v>30</v>
      </c>
      <c r="E12" s="53">
        <v>7380000</v>
      </c>
      <c r="F12" s="53">
        <v>7380000</v>
      </c>
      <c r="G12" s="53">
        <v>5621863</v>
      </c>
    </row>
    <row r="13" spans="1:7" s="40" customFormat="1" ht="12" customHeight="1" x14ac:dyDescent="0.2">
      <c r="A13" s="49"/>
      <c r="B13" s="42" t="s">
        <v>31</v>
      </c>
      <c r="C13" s="50" t="s">
        <v>32</v>
      </c>
      <c r="D13" s="55" t="s">
        <v>33</v>
      </c>
      <c r="E13" s="53"/>
      <c r="F13" s="53"/>
      <c r="G13" s="53"/>
    </row>
    <row r="14" spans="1:7" s="40" customFormat="1" ht="12" customHeight="1" x14ac:dyDescent="0.2">
      <c r="A14" s="56"/>
      <c r="B14" s="42" t="s">
        <v>34</v>
      </c>
      <c r="C14" s="50" t="s">
        <v>35</v>
      </c>
      <c r="D14" s="51" t="s">
        <v>36</v>
      </c>
      <c r="E14" s="160">
        <v>1992600</v>
      </c>
      <c r="F14" s="160">
        <v>1992600</v>
      </c>
      <c r="G14" s="53">
        <v>1537459</v>
      </c>
    </row>
    <row r="15" spans="1:7" s="58" customFormat="1" ht="12" customHeight="1" x14ac:dyDescent="0.2">
      <c r="A15" s="49"/>
      <c r="B15" s="42" t="s">
        <v>37</v>
      </c>
      <c r="C15" s="50" t="s">
        <v>38</v>
      </c>
      <c r="D15" s="51" t="s">
        <v>39</v>
      </c>
      <c r="E15" s="53"/>
      <c r="F15" s="53"/>
      <c r="G15" s="53"/>
    </row>
    <row r="16" spans="1:7" s="58" customFormat="1" ht="12" customHeight="1" x14ac:dyDescent="0.2">
      <c r="A16" s="59"/>
      <c r="B16" s="60" t="s">
        <v>40</v>
      </c>
      <c r="C16" s="50" t="s">
        <v>41</v>
      </c>
      <c r="D16" s="51" t="s">
        <v>107</v>
      </c>
      <c r="E16" s="161">
        <v>350000</v>
      </c>
      <c r="F16" s="161">
        <v>350000</v>
      </c>
      <c r="G16" s="53">
        <v>95427</v>
      </c>
    </row>
    <row r="17" spans="1:7" s="40" customFormat="1" ht="12" customHeight="1" x14ac:dyDescent="0.2">
      <c r="A17" s="23" t="s">
        <v>43</v>
      </c>
      <c r="B17" s="35"/>
      <c r="C17" s="36" t="s">
        <v>44</v>
      </c>
      <c r="D17" s="62"/>
      <c r="E17" s="38">
        <f>SUM(E18:E21)</f>
        <v>0</v>
      </c>
      <c r="F17" s="38"/>
      <c r="G17" s="38">
        <f>SUM(G18:G21)</f>
        <v>0</v>
      </c>
    </row>
    <row r="18" spans="1:7" s="58" customFormat="1" ht="12" customHeight="1" x14ac:dyDescent="0.2">
      <c r="A18" s="49"/>
      <c r="B18" s="42" t="s">
        <v>45</v>
      </c>
      <c r="C18" s="66" t="s">
        <v>46</v>
      </c>
      <c r="D18" s="67" t="s">
        <v>47</v>
      </c>
      <c r="E18" s="53"/>
      <c r="F18" s="53"/>
      <c r="G18" s="53"/>
    </row>
    <row r="19" spans="1:7" s="58" customFormat="1" ht="12" customHeight="1" x14ac:dyDescent="0.2">
      <c r="A19" s="49"/>
      <c r="B19" s="42" t="s">
        <v>48</v>
      </c>
      <c r="C19" s="50" t="s">
        <v>49</v>
      </c>
      <c r="D19" s="50"/>
      <c r="E19" s="69"/>
      <c r="F19" s="162"/>
      <c r="G19" s="72"/>
    </row>
    <row r="20" spans="1:7" s="58" customFormat="1" ht="12" customHeight="1" x14ac:dyDescent="0.2">
      <c r="A20" s="49"/>
      <c r="B20" s="42" t="s">
        <v>50</v>
      </c>
      <c r="C20" s="50" t="s">
        <v>51</v>
      </c>
      <c r="D20" s="74" t="s">
        <v>52</v>
      </c>
      <c r="E20" s="69"/>
      <c r="F20" s="162"/>
      <c r="G20" s="72"/>
    </row>
    <row r="21" spans="1:7" s="58" customFormat="1" ht="12" customHeight="1" x14ac:dyDescent="0.2">
      <c r="A21" s="49"/>
      <c r="B21" s="42" t="s">
        <v>53</v>
      </c>
      <c r="C21" s="50" t="s">
        <v>49</v>
      </c>
      <c r="D21" s="50"/>
      <c r="E21" s="69"/>
      <c r="F21" s="162"/>
      <c r="G21" s="72"/>
    </row>
    <row r="22" spans="1:7" s="58" customFormat="1" ht="12" customHeight="1" x14ac:dyDescent="0.2">
      <c r="A22" s="23" t="s">
        <v>54</v>
      </c>
      <c r="B22" s="75"/>
      <c r="C22" s="75" t="s">
        <v>55</v>
      </c>
      <c r="D22" s="75"/>
      <c r="E22" s="64">
        <f>+E23+E24</f>
        <v>0</v>
      </c>
      <c r="F22" s="64"/>
      <c r="G22" s="64">
        <f>+G23+G24</f>
        <v>0</v>
      </c>
    </row>
    <row r="23" spans="1:7" s="58" customFormat="1" ht="12" customHeight="1" x14ac:dyDescent="0.2">
      <c r="A23" s="41"/>
      <c r="B23" s="76" t="s">
        <v>56</v>
      </c>
      <c r="C23" s="43" t="s">
        <v>57</v>
      </c>
      <c r="D23" s="77" t="s">
        <v>58</v>
      </c>
      <c r="E23" s="163"/>
      <c r="F23" s="164"/>
      <c r="G23" s="72"/>
    </row>
    <row r="24" spans="1:7" s="58" customFormat="1" ht="12" customHeight="1" x14ac:dyDescent="0.2">
      <c r="A24" s="78"/>
      <c r="B24" s="79" t="s">
        <v>59</v>
      </c>
      <c r="C24" s="80" t="s">
        <v>60</v>
      </c>
      <c r="D24" s="81" t="s">
        <v>61</v>
      </c>
      <c r="E24" s="165"/>
      <c r="F24" s="166"/>
      <c r="G24" s="72"/>
    </row>
    <row r="25" spans="1:7" s="58" customFormat="1" ht="12" customHeight="1" x14ac:dyDescent="0.2">
      <c r="A25" s="23" t="s">
        <v>62</v>
      </c>
      <c r="B25" s="75"/>
      <c r="C25" s="75" t="s">
        <v>63</v>
      </c>
      <c r="D25" s="75"/>
      <c r="E25" s="85"/>
      <c r="F25" s="85"/>
      <c r="G25" s="85"/>
    </row>
    <row r="26" spans="1:7" s="40" customFormat="1" ht="12" customHeight="1" x14ac:dyDescent="0.2">
      <c r="A26" s="23" t="s">
        <v>64</v>
      </c>
      <c r="B26" s="35"/>
      <c r="C26" s="75" t="s">
        <v>65</v>
      </c>
      <c r="D26" s="75"/>
      <c r="E26" s="88">
        <v>87796600</v>
      </c>
      <c r="F26" s="88">
        <v>89096760</v>
      </c>
      <c r="G26" s="88">
        <v>82945278</v>
      </c>
    </row>
    <row r="27" spans="1:7" s="40" customFormat="1" ht="12" customHeight="1" x14ac:dyDescent="0.2">
      <c r="A27" s="23" t="s">
        <v>66</v>
      </c>
      <c r="B27" s="90"/>
      <c r="C27" s="75" t="s">
        <v>67</v>
      </c>
      <c r="D27" s="75"/>
      <c r="E27" s="92">
        <f>+E8+E17+E22+E25+E26</f>
        <v>97519200</v>
      </c>
      <c r="F27" s="92">
        <f>+F8+F17+F22+F25+F26</f>
        <v>98819360</v>
      </c>
      <c r="G27" s="92">
        <f>+G8+G17+G22+G25+G26</f>
        <v>90200027</v>
      </c>
    </row>
    <row r="28" spans="1:7" s="40" customFormat="1" ht="12" customHeight="1" x14ac:dyDescent="0.2">
      <c r="A28" s="93" t="s">
        <v>68</v>
      </c>
      <c r="B28" s="94"/>
      <c r="C28" s="95" t="s">
        <v>69</v>
      </c>
      <c r="D28" s="95"/>
      <c r="E28" s="97">
        <f>+E29+E30</f>
        <v>430000</v>
      </c>
      <c r="F28" s="97">
        <f>+F29+F30</f>
        <v>432394</v>
      </c>
      <c r="G28" s="167">
        <f>+G29+G30</f>
        <v>432394</v>
      </c>
    </row>
    <row r="29" spans="1:7" s="40" customFormat="1" ht="12" customHeight="1" x14ac:dyDescent="0.2">
      <c r="A29" s="41"/>
      <c r="B29" s="98" t="s">
        <v>70</v>
      </c>
      <c r="C29" s="43" t="s">
        <v>71</v>
      </c>
      <c r="D29" s="43" t="s">
        <v>72</v>
      </c>
      <c r="E29" s="100">
        <v>430000</v>
      </c>
      <c r="F29" s="100">
        <v>432394</v>
      </c>
      <c r="G29" s="163">
        <v>432394</v>
      </c>
    </row>
    <row r="30" spans="1:7" s="58" customFormat="1" ht="12" customHeight="1" x14ac:dyDescent="0.2">
      <c r="A30" s="101"/>
      <c r="B30" s="102" t="s">
        <v>73</v>
      </c>
      <c r="C30" s="103" t="s">
        <v>74</v>
      </c>
      <c r="D30" s="103" t="s">
        <v>72</v>
      </c>
      <c r="E30" s="168"/>
      <c r="F30" s="168"/>
      <c r="G30" s="169"/>
    </row>
    <row r="31" spans="1:7" s="58" customFormat="1" ht="12" customHeight="1" x14ac:dyDescent="0.2">
      <c r="A31" s="108" t="s">
        <v>75</v>
      </c>
      <c r="B31" s="109"/>
      <c r="C31" s="110" t="s">
        <v>76</v>
      </c>
      <c r="D31" s="110"/>
      <c r="E31" s="112"/>
      <c r="F31" s="89"/>
      <c r="G31" s="72"/>
    </row>
    <row r="32" spans="1:7" s="58" customFormat="1" ht="15" customHeight="1" x14ac:dyDescent="0.2">
      <c r="A32" s="108" t="s">
        <v>77</v>
      </c>
      <c r="B32" s="113"/>
      <c r="C32" s="114" t="s">
        <v>78</v>
      </c>
      <c r="D32" s="114"/>
      <c r="E32" s="92">
        <f>+E27+E28+E31</f>
        <v>97949200</v>
      </c>
      <c r="F32" s="92">
        <f>+F27+F28+F31</f>
        <v>99251754</v>
      </c>
      <c r="G32" s="92">
        <f>+G27+G28+G31</f>
        <v>90632421</v>
      </c>
    </row>
    <row r="33" spans="1:7" ht="12.75" customHeight="1" x14ac:dyDescent="0.2">
      <c r="A33" s="118"/>
      <c r="B33" s="119"/>
      <c r="C33" s="119"/>
      <c r="D33" s="119"/>
      <c r="E33" s="170"/>
      <c r="F33" s="170"/>
    </row>
    <row r="34" spans="1:7" s="28" customFormat="1" ht="16.5" customHeight="1" x14ac:dyDescent="0.2">
      <c r="A34" s="121"/>
      <c r="B34" s="122"/>
      <c r="C34" s="123" t="s">
        <v>79</v>
      </c>
      <c r="D34" s="123"/>
      <c r="E34" s="220"/>
      <c r="F34" s="220"/>
      <c r="G34" s="220"/>
    </row>
    <row r="35" spans="1:7" s="128" customFormat="1" ht="12" customHeight="1" x14ac:dyDescent="0.2">
      <c r="A35" s="23" t="s">
        <v>17</v>
      </c>
      <c r="B35" s="75"/>
      <c r="C35" s="75" t="s">
        <v>80</v>
      </c>
      <c r="D35" s="75"/>
      <c r="E35" s="171">
        <f>SUM(E36:E40)</f>
        <v>97535400</v>
      </c>
      <c r="F35" s="171">
        <f>SUM(F36:F40)</f>
        <v>97150594</v>
      </c>
      <c r="G35" s="171">
        <f>SUM(G36:G40)</f>
        <v>88113777</v>
      </c>
    </row>
    <row r="36" spans="1:7" ht="12" customHeight="1" x14ac:dyDescent="0.2">
      <c r="A36" s="129"/>
      <c r="B36" s="130" t="s">
        <v>19</v>
      </c>
      <c r="C36" s="66" t="s">
        <v>81</v>
      </c>
      <c r="D36" s="131" t="s">
        <v>82</v>
      </c>
      <c r="E36" s="132">
        <v>63122600</v>
      </c>
      <c r="F36" s="132">
        <v>63419384</v>
      </c>
      <c r="G36" s="142">
        <v>57359734</v>
      </c>
    </row>
    <row r="37" spans="1:7" ht="12" customHeight="1" x14ac:dyDescent="0.2">
      <c r="A37" s="49"/>
      <c r="B37" s="136" t="s">
        <v>22</v>
      </c>
      <c r="C37" s="50" t="s">
        <v>83</v>
      </c>
      <c r="D37" s="137" t="s">
        <v>84</v>
      </c>
      <c r="E37" s="52">
        <v>11011500</v>
      </c>
      <c r="F37" s="132">
        <v>10718825</v>
      </c>
      <c r="G37" s="142">
        <v>9658159</v>
      </c>
    </row>
    <row r="38" spans="1:7" ht="12" customHeight="1" x14ac:dyDescent="0.2">
      <c r="A38" s="49"/>
      <c r="B38" s="136" t="s">
        <v>25</v>
      </c>
      <c r="C38" s="50" t="s">
        <v>85</v>
      </c>
      <c r="D38" s="137" t="s">
        <v>86</v>
      </c>
      <c r="E38" s="52">
        <v>23401300</v>
      </c>
      <c r="F38" s="132">
        <v>23012385</v>
      </c>
      <c r="G38" s="142">
        <v>21095884</v>
      </c>
    </row>
    <row r="39" spans="1:7" ht="12" customHeight="1" x14ac:dyDescent="0.2">
      <c r="A39" s="49"/>
      <c r="B39" s="136" t="s">
        <v>28</v>
      </c>
      <c r="C39" s="50" t="s">
        <v>87</v>
      </c>
      <c r="D39" s="137" t="s">
        <v>88</v>
      </c>
      <c r="E39" s="69"/>
      <c r="F39" s="162"/>
      <c r="G39" s="172"/>
    </row>
    <row r="40" spans="1:7" ht="12" customHeight="1" x14ac:dyDescent="0.2">
      <c r="A40" s="49"/>
      <c r="B40" s="136" t="s">
        <v>89</v>
      </c>
      <c r="C40" s="50" t="s">
        <v>90</v>
      </c>
      <c r="D40" s="137"/>
      <c r="E40" s="69"/>
      <c r="F40" s="162"/>
      <c r="G40" s="172"/>
    </row>
    <row r="41" spans="1:7" ht="12" customHeight="1" x14ac:dyDescent="0.2">
      <c r="A41" s="23" t="s">
        <v>43</v>
      </c>
      <c r="B41" s="75"/>
      <c r="C41" s="75" t="s">
        <v>91</v>
      </c>
      <c r="D41" s="75"/>
      <c r="E41" s="64">
        <f>SUM(E42:E45)</f>
        <v>0</v>
      </c>
      <c r="F41" s="64"/>
      <c r="G41" s="64">
        <f>SUM(G42:G45)</f>
        <v>0</v>
      </c>
    </row>
    <row r="42" spans="1:7" s="128" customFormat="1" ht="12" customHeight="1" x14ac:dyDescent="0.2">
      <c r="A42" s="129"/>
      <c r="B42" s="130" t="s">
        <v>45</v>
      </c>
      <c r="C42" s="66" t="s">
        <v>92</v>
      </c>
      <c r="D42" s="141" t="s">
        <v>93</v>
      </c>
      <c r="E42" s="173"/>
      <c r="F42" s="164"/>
      <c r="G42" s="174"/>
    </row>
    <row r="43" spans="1:7" ht="12" customHeight="1" x14ac:dyDescent="0.2">
      <c r="A43" s="49"/>
      <c r="B43" s="136" t="s">
        <v>48</v>
      </c>
      <c r="C43" s="50" t="s">
        <v>94</v>
      </c>
      <c r="D43" s="143" t="s">
        <v>95</v>
      </c>
      <c r="E43" s="69"/>
      <c r="F43" s="162"/>
      <c r="G43" s="172"/>
    </row>
    <row r="44" spans="1:7" ht="12" customHeight="1" x14ac:dyDescent="0.2">
      <c r="A44" s="49"/>
      <c r="B44" s="136" t="s">
        <v>96</v>
      </c>
      <c r="C44" s="50" t="s">
        <v>97</v>
      </c>
      <c r="D44" s="143" t="s">
        <v>98</v>
      </c>
      <c r="E44" s="69"/>
      <c r="F44" s="162"/>
      <c r="G44" s="172"/>
    </row>
    <row r="45" spans="1:7" ht="23.25" customHeight="1" x14ac:dyDescent="0.2">
      <c r="A45" s="49"/>
      <c r="B45" s="136" t="s">
        <v>99</v>
      </c>
      <c r="C45" s="50" t="s">
        <v>100</v>
      </c>
      <c r="D45" s="50"/>
      <c r="E45" s="69"/>
      <c r="F45" s="162"/>
      <c r="G45" s="172"/>
    </row>
    <row r="46" spans="1:7" ht="12" customHeight="1" x14ac:dyDescent="0.2">
      <c r="A46" s="23" t="s">
        <v>54</v>
      </c>
      <c r="B46" s="75"/>
      <c r="C46" s="75" t="s">
        <v>101</v>
      </c>
      <c r="D46" s="75"/>
      <c r="E46" s="85"/>
      <c r="F46" s="85"/>
      <c r="G46" s="85"/>
    </row>
    <row r="47" spans="1:7" s="58" customFormat="1" ht="12" customHeight="1" x14ac:dyDescent="0.2">
      <c r="A47" s="108" t="s">
        <v>62</v>
      </c>
      <c r="B47" s="109"/>
      <c r="C47" s="110" t="s">
        <v>102</v>
      </c>
      <c r="D47" s="110"/>
      <c r="E47" s="175"/>
      <c r="F47" s="86"/>
      <c r="G47" s="72"/>
    </row>
    <row r="48" spans="1:7" ht="15" customHeight="1" x14ac:dyDescent="0.2">
      <c r="A48" s="23" t="s">
        <v>64</v>
      </c>
      <c r="B48" s="145"/>
      <c r="C48" s="146" t="s">
        <v>103</v>
      </c>
      <c r="D48" s="146"/>
      <c r="E48" s="38">
        <f>+E35+E41+E46+E47</f>
        <v>97535400</v>
      </c>
      <c r="F48" s="38">
        <f>+F35+F41+F46+F47</f>
        <v>97150594</v>
      </c>
      <c r="G48" s="38">
        <f>+G35+G41+G46+G47</f>
        <v>88113777</v>
      </c>
    </row>
    <row r="49" spans="1:7" ht="15" customHeight="1" x14ac:dyDescent="0.2">
      <c r="A49" s="148" t="s">
        <v>104</v>
      </c>
      <c r="B49" s="149"/>
      <c r="C49" s="150"/>
      <c r="D49" s="150"/>
      <c r="E49" s="176">
        <v>18</v>
      </c>
      <c r="F49" s="176"/>
      <c r="G49" s="176"/>
    </row>
    <row r="50" spans="1:7" ht="14.25" customHeight="1" x14ac:dyDescent="0.2">
      <c r="A50" s="148" t="s">
        <v>105</v>
      </c>
      <c r="B50" s="149"/>
      <c r="C50" s="150"/>
      <c r="D50" s="150"/>
      <c r="E50" s="176" t="s">
        <v>106</v>
      </c>
      <c r="F50" s="176"/>
      <c r="G50" s="176" t="s">
        <v>106</v>
      </c>
    </row>
  </sheetData>
  <sheetProtection selectLockedCells="1" selectUnlockedCells="1"/>
  <mergeCells count="5">
    <mergeCell ref="A2:B3"/>
    <mergeCell ref="C2:G2"/>
    <mergeCell ref="C3:E3"/>
    <mergeCell ref="A5:B5"/>
    <mergeCell ref="E34:G34"/>
  </mergeCells>
  <pageMargins left="0.78749999999999998" right="0.78749999999999998" top="1.338888888888889" bottom="0.90555555555555556" header="0.78749999999999998" footer="0.51180555555555551"/>
  <pageSetup paperSize="9" firstPageNumber="0" orientation="portrait" horizontalDpi="300" verticalDpi="300"/>
  <headerFooter alignWithMargins="0">
    <oddHeader>&amp;C&amp;"Times New Roman,Félkövér"Dégi Bóbita Óvoda és Konyha
2020. ÉVI ZÁRSZÁMADÁS
KÖTELEZŐ FELADATAINAK MÉRLEGE&amp;R&amp;"Times New Roman,Normál" 4.2. melléklet
a 8/2021. (V. 28.)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190" zoomScaleNormal="190" workbookViewId="0">
      <selection activeCell="C2" sqref="C2:G3"/>
    </sheetView>
  </sheetViews>
  <sheetFormatPr defaultColWidth="8" defaultRowHeight="12.75" customHeight="1" x14ac:dyDescent="0.2"/>
  <cols>
    <col min="1" max="1" width="3.42578125" style="1" customWidth="1"/>
    <col min="2" max="2" width="6.85546875" style="2" customWidth="1"/>
    <col min="3" max="3" width="42.5703125" style="2" customWidth="1"/>
    <col min="4" max="4" width="5.42578125" style="2" customWidth="1"/>
    <col min="5" max="5" width="9" style="2" customWidth="1"/>
    <col min="6" max="6" width="10.28515625" style="4" customWidth="1"/>
    <col min="7" max="7" width="9.28515625" style="4" customWidth="1"/>
    <col min="8" max="16384" width="8" style="4"/>
  </cols>
  <sheetData>
    <row r="1" spans="1:7" s="9" customFormat="1" ht="21" customHeight="1" x14ac:dyDescent="0.2">
      <c r="A1" s="5"/>
      <c r="B1" s="6"/>
      <c r="C1" s="7"/>
      <c r="D1" s="7"/>
      <c r="E1" s="153"/>
    </row>
    <row r="2" spans="1:7" s="12" customFormat="1" ht="25.5" customHeight="1" x14ac:dyDescent="0.2">
      <c r="A2" s="214" t="s">
        <v>0</v>
      </c>
      <c r="B2" s="214"/>
      <c r="C2" s="215" t="s">
        <v>1</v>
      </c>
      <c r="D2" s="215"/>
      <c r="E2" s="215"/>
      <c r="F2" s="215"/>
      <c r="G2" s="215"/>
    </row>
    <row r="3" spans="1:7" s="12" customFormat="1" ht="16.5" customHeight="1" x14ac:dyDescent="0.2">
      <c r="A3" s="214"/>
      <c r="B3" s="214"/>
      <c r="C3" s="215"/>
      <c r="D3" s="215"/>
      <c r="E3" s="215"/>
      <c r="F3" s="215"/>
      <c r="G3" s="215"/>
    </row>
    <row r="4" spans="1:7" s="17" customFormat="1" ht="15.95" customHeight="1" x14ac:dyDescent="0.25">
      <c r="A4" s="16"/>
      <c r="B4" s="16"/>
      <c r="C4" s="16"/>
      <c r="D4" s="16"/>
      <c r="G4" s="177" t="s">
        <v>2</v>
      </c>
    </row>
    <row r="5" spans="1:7" ht="24.75" customHeight="1" x14ac:dyDescent="0.2">
      <c r="A5" s="217" t="s">
        <v>3</v>
      </c>
      <c r="B5" s="217"/>
      <c r="C5" s="19" t="s">
        <v>4</v>
      </c>
      <c r="D5" s="19" t="s">
        <v>5</v>
      </c>
      <c r="E5" s="21" t="s">
        <v>6</v>
      </c>
      <c r="F5" s="178" t="s">
        <v>7</v>
      </c>
      <c r="G5" s="21" t="s">
        <v>8</v>
      </c>
    </row>
    <row r="6" spans="1:7" s="28" customFormat="1" ht="12.95" customHeight="1" x14ac:dyDescent="0.2">
      <c r="A6" s="23" t="s">
        <v>9</v>
      </c>
      <c r="B6" s="24" t="s">
        <v>10</v>
      </c>
      <c r="C6" s="24" t="s">
        <v>11</v>
      </c>
      <c r="D6" s="24" t="s">
        <v>12</v>
      </c>
      <c r="E6" s="26" t="s">
        <v>13</v>
      </c>
      <c r="F6" s="179" t="s">
        <v>14</v>
      </c>
      <c r="G6" s="26" t="s">
        <v>15</v>
      </c>
    </row>
    <row r="7" spans="1:7" s="28" customFormat="1" ht="15.95" customHeight="1" x14ac:dyDescent="0.2">
      <c r="A7" s="29"/>
      <c r="B7" s="30"/>
      <c r="C7" s="30" t="s">
        <v>16</v>
      </c>
      <c r="D7" s="30"/>
      <c r="E7" s="221"/>
      <c r="F7" s="221"/>
      <c r="G7" s="221"/>
    </row>
    <row r="8" spans="1:7" s="40" customFormat="1" ht="12" customHeight="1" x14ac:dyDescent="0.2">
      <c r="A8" s="23" t="s">
        <v>17</v>
      </c>
      <c r="B8" s="35"/>
      <c r="C8" s="36" t="s">
        <v>18</v>
      </c>
      <c r="D8" s="36"/>
      <c r="E8" s="64">
        <f>SUM(E9:E16)</f>
        <v>0</v>
      </c>
      <c r="F8" s="180">
        <f>SUM(F9:F16)</f>
        <v>0</v>
      </c>
      <c r="G8" s="64"/>
    </row>
    <row r="9" spans="1:7" s="40" customFormat="1" ht="12" customHeight="1" x14ac:dyDescent="0.2">
      <c r="A9" s="41"/>
      <c r="B9" s="42" t="s">
        <v>19</v>
      </c>
      <c r="C9" s="43" t="s">
        <v>20</v>
      </c>
      <c r="D9" s="44" t="s">
        <v>21</v>
      </c>
      <c r="E9" s="163"/>
      <c r="F9" s="181"/>
      <c r="G9" s="163"/>
    </row>
    <row r="10" spans="1:7" s="40" customFormat="1" ht="12" customHeight="1" x14ac:dyDescent="0.2">
      <c r="A10" s="49"/>
      <c r="B10" s="42" t="s">
        <v>22</v>
      </c>
      <c r="C10" s="50" t="s">
        <v>23</v>
      </c>
      <c r="D10" s="51" t="s">
        <v>24</v>
      </c>
      <c r="E10" s="69"/>
      <c r="F10" s="162"/>
      <c r="G10" s="69"/>
    </row>
    <row r="11" spans="1:7" s="40" customFormat="1" ht="12" customHeight="1" x14ac:dyDescent="0.2">
      <c r="A11" s="49"/>
      <c r="B11" s="42" t="s">
        <v>25</v>
      </c>
      <c r="C11" s="50" t="s">
        <v>26</v>
      </c>
      <c r="D11" s="51" t="s">
        <v>27</v>
      </c>
      <c r="E11" s="69"/>
      <c r="F11" s="162"/>
      <c r="G11" s="69"/>
    </row>
    <row r="12" spans="1:7" s="40" customFormat="1" ht="12" customHeight="1" x14ac:dyDescent="0.2">
      <c r="A12" s="49"/>
      <c r="B12" s="42" t="s">
        <v>28</v>
      </c>
      <c r="C12" s="50" t="s">
        <v>29</v>
      </c>
      <c r="D12" s="51" t="s">
        <v>30</v>
      </c>
      <c r="E12" s="69"/>
      <c r="F12" s="162"/>
      <c r="G12" s="69"/>
    </row>
    <row r="13" spans="1:7" s="40" customFormat="1" ht="12" customHeight="1" x14ac:dyDescent="0.2">
      <c r="A13" s="49"/>
      <c r="B13" s="42" t="s">
        <v>31</v>
      </c>
      <c r="C13" s="50" t="s">
        <v>32</v>
      </c>
      <c r="D13" s="55" t="s">
        <v>33</v>
      </c>
      <c r="E13" s="69"/>
      <c r="F13" s="162"/>
      <c r="G13" s="69"/>
    </row>
    <row r="14" spans="1:7" s="40" customFormat="1" ht="12" customHeight="1" x14ac:dyDescent="0.2">
      <c r="A14" s="56"/>
      <c r="B14" s="42" t="s">
        <v>34</v>
      </c>
      <c r="C14" s="50" t="s">
        <v>35</v>
      </c>
      <c r="D14" s="51" t="s">
        <v>36</v>
      </c>
      <c r="E14" s="182"/>
      <c r="F14" s="166"/>
      <c r="G14" s="182"/>
    </row>
    <row r="15" spans="1:7" s="58" customFormat="1" ht="12" customHeight="1" x14ac:dyDescent="0.2">
      <c r="A15" s="49"/>
      <c r="B15" s="42" t="s">
        <v>37</v>
      </c>
      <c r="C15" s="50" t="s">
        <v>38</v>
      </c>
      <c r="D15" s="51" t="s">
        <v>39</v>
      </c>
      <c r="E15" s="69"/>
      <c r="F15" s="162"/>
      <c r="G15" s="69"/>
    </row>
    <row r="16" spans="1:7" s="58" customFormat="1" ht="12" customHeight="1" x14ac:dyDescent="0.2">
      <c r="A16" s="59"/>
      <c r="B16" s="60" t="s">
        <v>40</v>
      </c>
      <c r="C16" s="50" t="s">
        <v>41</v>
      </c>
      <c r="D16" s="51" t="s">
        <v>107</v>
      </c>
      <c r="E16" s="183"/>
      <c r="F16" s="184"/>
      <c r="G16" s="183"/>
    </row>
    <row r="17" spans="1:7" s="40" customFormat="1" ht="12" customHeight="1" x14ac:dyDescent="0.2">
      <c r="A17" s="23" t="s">
        <v>43</v>
      </c>
      <c r="B17" s="35"/>
      <c r="C17" s="36" t="s">
        <v>44</v>
      </c>
      <c r="D17" s="62"/>
      <c r="E17" s="64">
        <f>SUM(E18:E21)</f>
        <v>0</v>
      </c>
      <c r="F17" s="64">
        <f>SUM(F18:F21)</f>
        <v>0</v>
      </c>
      <c r="G17" s="64">
        <f>SUM(G18:G21)</f>
        <v>0</v>
      </c>
    </row>
    <row r="18" spans="1:7" s="58" customFormat="1" ht="12" customHeight="1" x14ac:dyDescent="0.2">
      <c r="A18" s="49"/>
      <c r="B18" s="42" t="s">
        <v>45</v>
      </c>
      <c r="C18" s="66" t="s">
        <v>46</v>
      </c>
      <c r="D18" s="67" t="s">
        <v>47</v>
      </c>
      <c r="E18" s="69"/>
      <c r="F18" s="162"/>
      <c r="G18" s="69"/>
    </row>
    <row r="19" spans="1:7" s="58" customFormat="1" ht="12" customHeight="1" x14ac:dyDescent="0.2">
      <c r="A19" s="49"/>
      <c r="B19" s="42" t="s">
        <v>48</v>
      </c>
      <c r="C19" s="50" t="s">
        <v>49</v>
      </c>
      <c r="D19" s="50"/>
      <c r="E19" s="69"/>
      <c r="F19" s="162"/>
      <c r="G19" s="69"/>
    </row>
    <row r="20" spans="1:7" s="58" customFormat="1" ht="12" customHeight="1" x14ac:dyDescent="0.2">
      <c r="A20" s="49"/>
      <c r="B20" s="42" t="s">
        <v>50</v>
      </c>
      <c r="C20" s="50" t="s">
        <v>51</v>
      </c>
      <c r="D20" s="74" t="s">
        <v>52</v>
      </c>
      <c r="E20" s="69"/>
      <c r="F20" s="162"/>
      <c r="G20" s="69"/>
    </row>
    <row r="21" spans="1:7" s="58" customFormat="1" ht="12" customHeight="1" x14ac:dyDescent="0.2">
      <c r="A21" s="49"/>
      <c r="B21" s="42" t="s">
        <v>53</v>
      </c>
      <c r="C21" s="50" t="s">
        <v>49</v>
      </c>
      <c r="D21" s="50"/>
      <c r="E21" s="69"/>
      <c r="F21" s="162"/>
      <c r="G21" s="69"/>
    </row>
    <row r="22" spans="1:7" s="58" customFormat="1" ht="12" customHeight="1" x14ac:dyDescent="0.2">
      <c r="A22" s="23" t="s">
        <v>54</v>
      </c>
      <c r="B22" s="75"/>
      <c r="C22" s="75" t="s">
        <v>55</v>
      </c>
      <c r="D22" s="75"/>
      <c r="E22" s="64">
        <f>+E23+E24</f>
        <v>0</v>
      </c>
      <c r="F22" s="64">
        <f>+F23+F24</f>
        <v>0</v>
      </c>
      <c r="G22" s="64">
        <f>+G23+G24</f>
        <v>0</v>
      </c>
    </row>
    <row r="23" spans="1:7" s="58" customFormat="1" ht="12" customHeight="1" x14ac:dyDescent="0.2">
      <c r="A23" s="41"/>
      <c r="B23" s="76" t="s">
        <v>56</v>
      </c>
      <c r="C23" s="43" t="s">
        <v>57</v>
      </c>
      <c r="D23" s="77" t="s">
        <v>58</v>
      </c>
      <c r="E23" s="163"/>
      <c r="F23" s="181"/>
      <c r="G23" s="163"/>
    </row>
    <row r="24" spans="1:7" s="58" customFormat="1" ht="12" customHeight="1" x14ac:dyDescent="0.2">
      <c r="A24" s="78"/>
      <c r="B24" s="79" t="s">
        <v>59</v>
      </c>
      <c r="C24" s="80" t="s">
        <v>60</v>
      </c>
      <c r="D24" s="81" t="s">
        <v>61</v>
      </c>
      <c r="E24" s="165"/>
      <c r="F24" s="185"/>
      <c r="G24" s="165"/>
    </row>
    <row r="25" spans="1:7" s="58" customFormat="1" ht="12" customHeight="1" x14ac:dyDescent="0.2">
      <c r="A25" s="23" t="s">
        <v>62</v>
      </c>
      <c r="B25" s="75"/>
      <c r="C25" s="75" t="s">
        <v>63</v>
      </c>
      <c r="D25" s="75"/>
      <c r="E25" s="85"/>
      <c r="F25" s="85"/>
      <c r="G25" s="85"/>
    </row>
    <row r="26" spans="1:7" s="40" customFormat="1" ht="12" customHeight="1" x14ac:dyDescent="0.2">
      <c r="A26" s="23" t="s">
        <v>64</v>
      </c>
      <c r="B26" s="35"/>
      <c r="C26" s="75" t="s">
        <v>65</v>
      </c>
      <c r="D26" s="75"/>
      <c r="E26" s="85"/>
      <c r="F26" s="186"/>
      <c r="G26" s="85"/>
    </row>
    <row r="27" spans="1:7" s="40" customFormat="1" ht="12" customHeight="1" x14ac:dyDescent="0.2">
      <c r="A27" s="23" t="s">
        <v>66</v>
      </c>
      <c r="B27" s="90"/>
      <c r="C27" s="75" t="s">
        <v>67</v>
      </c>
      <c r="D27" s="75"/>
      <c r="E27" s="187">
        <f>+E8+E17+E22+E25+E26</f>
        <v>0</v>
      </c>
      <c r="F27" s="187">
        <f>+F8+F17+F22+F25+F26</f>
        <v>0</v>
      </c>
      <c r="G27" s="187">
        <f>+G8+G17+G22+G25+G26</f>
        <v>0</v>
      </c>
    </row>
    <row r="28" spans="1:7" s="40" customFormat="1" ht="12" customHeight="1" x14ac:dyDescent="0.2">
      <c r="A28" s="93" t="s">
        <v>68</v>
      </c>
      <c r="B28" s="94"/>
      <c r="C28" s="95" t="s">
        <v>69</v>
      </c>
      <c r="D28" s="95"/>
      <c r="E28" s="167">
        <f>+E29+E30</f>
        <v>0</v>
      </c>
      <c r="F28" s="167">
        <f>+F29+F30</f>
        <v>0</v>
      </c>
      <c r="G28" s="167">
        <f>+G29+G30</f>
        <v>0</v>
      </c>
    </row>
    <row r="29" spans="1:7" s="40" customFormat="1" ht="12" customHeight="1" x14ac:dyDescent="0.2">
      <c r="A29" s="41"/>
      <c r="B29" s="98" t="s">
        <v>70</v>
      </c>
      <c r="C29" s="43" t="s">
        <v>71</v>
      </c>
      <c r="D29" s="44" t="s">
        <v>72</v>
      </c>
      <c r="E29" s="163"/>
      <c r="F29" s="181"/>
      <c r="G29" s="163"/>
    </row>
    <row r="30" spans="1:7" s="58" customFormat="1" ht="12" customHeight="1" x14ac:dyDescent="0.2">
      <c r="A30" s="101"/>
      <c r="B30" s="102" t="s">
        <v>73</v>
      </c>
      <c r="C30" s="103" t="s">
        <v>74</v>
      </c>
      <c r="D30" s="188" t="s">
        <v>72</v>
      </c>
      <c r="E30" s="169"/>
      <c r="F30" s="189"/>
      <c r="G30" s="169"/>
    </row>
    <row r="31" spans="1:7" s="58" customFormat="1" ht="12" customHeight="1" x14ac:dyDescent="0.2">
      <c r="A31" s="108" t="s">
        <v>75</v>
      </c>
      <c r="B31" s="109"/>
      <c r="C31" s="110" t="s">
        <v>76</v>
      </c>
      <c r="D31" s="110"/>
      <c r="E31" s="175"/>
      <c r="F31" s="175"/>
      <c r="G31" s="175"/>
    </row>
    <row r="32" spans="1:7" s="58" customFormat="1" ht="15" customHeight="1" x14ac:dyDescent="0.2">
      <c r="A32" s="108" t="s">
        <v>77</v>
      </c>
      <c r="B32" s="113"/>
      <c r="C32" s="114" t="s">
        <v>78</v>
      </c>
      <c r="D32" s="114"/>
      <c r="E32" s="187">
        <f>+E27+E28+E31</f>
        <v>0</v>
      </c>
      <c r="F32" s="187">
        <f>+F27+F28+F31</f>
        <v>0</v>
      </c>
      <c r="G32" s="187">
        <f>+G27+G28+G31</f>
        <v>0</v>
      </c>
    </row>
    <row r="33" spans="1:7" s="58" customFormat="1" ht="15" customHeight="1" x14ac:dyDescent="0.2">
      <c r="A33" s="115"/>
      <c r="B33" s="115"/>
      <c r="C33" s="116"/>
      <c r="D33" s="116"/>
      <c r="E33" s="65"/>
    </row>
    <row r="34" spans="1:7" s="28" customFormat="1" ht="16.5" customHeight="1" x14ac:dyDescent="0.2">
      <c r="A34" s="121"/>
      <c r="B34" s="122"/>
      <c r="C34" s="123" t="s">
        <v>79</v>
      </c>
      <c r="D34" s="10"/>
      <c r="E34" s="222"/>
      <c r="F34" s="222"/>
      <c r="G34" s="222"/>
    </row>
    <row r="35" spans="1:7" s="128" customFormat="1" ht="12" customHeight="1" x14ac:dyDescent="0.2">
      <c r="A35" s="23" t="s">
        <v>17</v>
      </c>
      <c r="B35" s="75"/>
      <c r="C35" s="75" t="s">
        <v>80</v>
      </c>
      <c r="D35" s="190"/>
      <c r="E35" s="191">
        <f>SUM(E36:E40)</f>
        <v>0</v>
      </c>
      <c r="F35" s="192">
        <f>SUM(F36:F40)</f>
        <v>0</v>
      </c>
      <c r="G35" s="191"/>
    </row>
    <row r="36" spans="1:7" ht="12" customHeight="1" x14ac:dyDescent="0.2">
      <c r="A36" s="129"/>
      <c r="B36" s="130" t="s">
        <v>19</v>
      </c>
      <c r="C36" s="66" t="s">
        <v>81</v>
      </c>
      <c r="D36" s="131" t="s">
        <v>82</v>
      </c>
      <c r="E36" s="173"/>
      <c r="F36" s="164"/>
      <c r="G36" s="173"/>
    </row>
    <row r="37" spans="1:7" ht="12" customHeight="1" x14ac:dyDescent="0.2">
      <c r="A37" s="49"/>
      <c r="B37" s="136" t="s">
        <v>22</v>
      </c>
      <c r="C37" s="50" t="s">
        <v>83</v>
      </c>
      <c r="D37" s="137" t="s">
        <v>84</v>
      </c>
      <c r="E37" s="69"/>
      <c r="F37" s="162"/>
      <c r="G37" s="69"/>
    </row>
    <row r="38" spans="1:7" ht="12" customHeight="1" x14ac:dyDescent="0.2">
      <c r="A38" s="49"/>
      <c r="B38" s="136" t="s">
        <v>25</v>
      </c>
      <c r="C38" s="50" t="s">
        <v>85</v>
      </c>
      <c r="D38" s="137" t="s">
        <v>86</v>
      </c>
      <c r="E38" s="69"/>
      <c r="F38" s="162"/>
      <c r="G38" s="69"/>
    </row>
    <row r="39" spans="1:7" ht="12" customHeight="1" x14ac:dyDescent="0.2">
      <c r="A39" s="49"/>
      <c r="B39" s="136" t="s">
        <v>28</v>
      </c>
      <c r="C39" s="50" t="s">
        <v>87</v>
      </c>
      <c r="D39" s="137" t="s">
        <v>88</v>
      </c>
      <c r="E39" s="69"/>
      <c r="F39" s="162"/>
      <c r="G39" s="69"/>
    </row>
    <row r="40" spans="1:7" ht="12" customHeight="1" x14ac:dyDescent="0.2">
      <c r="A40" s="49"/>
      <c r="B40" s="136" t="s">
        <v>89</v>
      </c>
      <c r="C40" s="50" t="s">
        <v>90</v>
      </c>
      <c r="D40" s="137"/>
      <c r="E40" s="69"/>
      <c r="F40" s="162"/>
      <c r="G40" s="69"/>
    </row>
    <row r="41" spans="1:7" ht="12" customHeight="1" x14ac:dyDescent="0.2">
      <c r="A41" s="23" t="s">
        <v>43</v>
      </c>
      <c r="B41" s="75"/>
      <c r="C41" s="75" t="s">
        <v>91</v>
      </c>
      <c r="D41" s="75"/>
      <c r="E41" s="38">
        <f>SUM(E42:E45)</f>
        <v>413800</v>
      </c>
      <c r="F41" s="38">
        <f>SUM(F42:F45)</f>
        <v>2101160</v>
      </c>
      <c r="G41" s="38">
        <f>SUM(G42:G45)</f>
        <v>2100465</v>
      </c>
    </row>
    <row r="42" spans="1:7" s="128" customFormat="1" ht="12" customHeight="1" x14ac:dyDescent="0.2">
      <c r="A42" s="129"/>
      <c r="B42" s="130" t="s">
        <v>45</v>
      </c>
      <c r="C42" s="66" t="s">
        <v>92</v>
      </c>
      <c r="D42" s="141" t="s">
        <v>93</v>
      </c>
      <c r="E42" s="142">
        <v>413800</v>
      </c>
      <c r="F42" s="164">
        <v>2101160</v>
      </c>
      <c r="G42" s="142">
        <v>2100465</v>
      </c>
    </row>
    <row r="43" spans="1:7" ht="12" customHeight="1" x14ac:dyDescent="0.2">
      <c r="A43" s="49"/>
      <c r="B43" s="136" t="s">
        <v>48</v>
      </c>
      <c r="C43" s="50" t="s">
        <v>94</v>
      </c>
      <c r="D43" s="143" t="s">
        <v>95</v>
      </c>
      <c r="E43" s="53"/>
      <c r="F43" s="162"/>
      <c r="G43" s="53"/>
    </row>
    <row r="44" spans="1:7" ht="12" customHeight="1" x14ac:dyDescent="0.2">
      <c r="A44" s="49"/>
      <c r="B44" s="136" t="s">
        <v>96</v>
      </c>
      <c r="C44" s="50" t="s">
        <v>97</v>
      </c>
      <c r="D44" s="143" t="s">
        <v>98</v>
      </c>
      <c r="E44" s="53"/>
      <c r="F44" s="162"/>
      <c r="G44" s="53"/>
    </row>
    <row r="45" spans="1:7" ht="12" customHeight="1" x14ac:dyDescent="0.2">
      <c r="A45" s="49"/>
      <c r="B45" s="136" t="s">
        <v>99</v>
      </c>
      <c r="C45" s="50" t="s">
        <v>100</v>
      </c>
      <c r="D45" s="50"/>
      <c r="E45" s="53"/>
      <c r="F45" s="162"/>
      <c r="G45" s="53"/>
    </row>
    <row r="46" spans="1:7" ht="12" customHeight="1" x14ac:dyDescent="0.2">
      <c r="A46" s="23" t="s">
        <v>54</v>
      </c>
      <c r="B46" s="75"/>
      <c r="C46" s="75" t="s">
        <v>101</v>
      </c>
      <c r="D46" s="75"/>
      <c r="E46" s="88"/>
      <c r="F46" s="88"/>
      <c r="G46" s="88"/>
    </row>
    <row r="47" spans="1:7" s="58" customFormat="1" ht="12" customHeight="1" x14ac:dyDescent="0.2">
      <c r="A47" s="108" t="s">
        <v>62</v>
      </c>
      <c r="B47" s="109"/>
      <c r="C47" s="110" t="s">
        <v>102</v>
      </c>
      <c r="D47" s="110"/>
      <c r="E47" s="112"/>
      <c r="F47" s="193"/>
      <c r="G47" s="112"/>
    </row>
    <row r="48" spans="1:7" ht="15" customHeight="1" x14ac:dyDescent="0.2">
      <c r="A48" s="23" t="s">
        <v>64</v>
      </c>
      <c r="B48" s="145"/>
      <c r="C48" s="146" t="s">
        <v>103</v>
      </c>
      <c r="D48" s="146"/>
      <c r="E48" s="38">
        <f>+E35+E41+E46+E47</f>
        <v>413800</v>
      </c>
      <c r="F48" s="38">
        <f>+F35+F41+F46+F47</f>
        <v>2101160</v>
      </c>
      <c r="G48" s="38">
        <f>+G35+G41+G46+G47</f>
        <v>2100465</v>
      </c>
    </row>
    <row r="49" spans="1:7" ht="15" customHeight="1" x14ac:dyDescent="0.2">
      <c r="A49" s="148" t="s">
        <v>104</v>
      </c>
      <c r="B49" s="149"/>
      <c r="C49" s="150"/>
      <c r="D49" s="150"/>
      <c r="E49" s="194">
        <v>18</v>
      </c>
      <c r="F49" s="195"/>
      <c r="G49" s="194"/>
    </row>
    <row r="50" spans="1:7" ht="14.25" customHeight="1" x14ac:dyDescent="0.2">
      <c r="A50" s="148" t="s">
        <v>105</v>
      </c>
      <c r="B50" s="149"/>
      <c r="C50" s="150"/>
      <c r="D50" s="150"/>
      <c r="E50" s="176" t="s">
        <v>106</v>
      </c>
      <c r="F50" s="195" t="s">
        <v>106</v>
      </c>
      <c r="G50" s="176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9999999999998" right="0.78749999999999998" top="1.338888888888889" bottom="0.90555555555555556" header="0.78749999999999998" footer="0.51180555555555551"/>
  <pageSetup paperSize="9" firstPageNumber="0" orientation="portrait" horizontalDpi="300" verticalDpi="300"/>
  <headerFooter alignWithMargins="0">
    <oddHeader>&amp;C&amp;"Times New Roman,Félkövér"Dégi Bóbita Óvoda és Konyha
2020. ÉVI ZÁRSZÁMADÁS
ÖNKÉNT VÁLLALT  FELADATAINAK MÉRLEGE&amp;R&amp;"Times New Roman,Normál"&amp;12 &amp;10 4.3. melléklet
a 8/2021. (V. 28.)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9" zoomScale="160" zoomScaleNormal="160" workbookViewId="0">
      <selection activeCell="H2" sqref="H2"/>
    </sheetView>
  </sheetViews>
  <sheetFormatPr defaultColWidth="8" defaultRowHeight="12.75" customHeight="1" x14ac:dyDescent="0.2"/>
  <cols>
    <col min="1" max="1" width="3.85546875" style="1" customWidth="1"/>
    <col min="2" max="2" width="6.85546875" style="2" customWidth="1"/>
    <col min="3" max="3" width="42.28515625" style="2" customWidth="1"/>
    <col min="4" max="4" width="7.7109375" style="2" customWidth="1"/>
    <col min="5" max="5" width="8.85546875" style="2" customWidth="1"/>
    <col min="6" max="6" width="10" style="4" customWidth="1"/>
    <col min="7" max="7" width="9.85546875" style="4" customWidth="1"/>
    <col min="8" max="16384" width="8" style="4"/>
  </cols>
  <sheetData>
    <row r="1" spans="1:7" s="9" customFormat="1" ht="21" customHeight="1" x14ac:dyDescent="0.2">
      <c r="A1" s="5"/>
      <c r="B1" s="6"/>
      <c r="C1" s="7"/>
      <c r="D1" s="7"/>
      <c r="E1" s="153"/>
    </row>
    <row r="2" spans="1:7" s="12" customFormat="1" ht="32.25" customHeight="1" x14ac:dyDescent="0.2">
      <c r="A2" s="223" t="s">
        <v>0</v>
      </c>
      <c r="B2" s="223"/>
      <c r="C2" s="215" t="s">
        <v>1</v>
      </c>
      <c r="D2" s="215"/>
      <c r="E2" s="215"/>
      <c r="F2" s="215"/>
      <c r="G2" s="215"/>
    </row>
    <row r="3" spans="1:7" s="12" customFormat="1" ht="7.9" customHeight="1" x14ac:dyDescent="0.2">
      <c r="A3" s="223"/>
      <c r="B3" s="223"/>
      <c r="C3" s="215"/>
      <c r="D3" s="215"/>
      <c r="E3" s="215"/>
      <c r="F3" s="215"/>
      <c r="G3" s="215"/>
    </row>
    <row r="4" spans="1:7" s="17" customFormat="1" ht="15.95" customHeight="1" x14ac:dyDescent="0.25">
      <c r="A4" s="16"/>
      <c r="B4" s="16"/>
      <c r="C4" s="16"/>
      <c r="D4" s="16"/>
      <c r="G4" s="177" t="s">
        <v>2</v>
      </c>
    </row>
    <row r="5" spans="1:7" ht="25.35" customHeight="1" x14ac:dyDescent="0.2">
      <c r="A5" s="217" t="s">
        <v>3</v>
      </c>
      <c r="B5" s="217"/>
      <c r="C5" s="19" t="s">
        <v>4</v>
      </c>
      <c r="D5" s="19" t="s">
        <v>5</v>
      </c>
      <c r="E5" s="21" t="s">
        <v>6</v>
      </c>
      <c r="F5" s="21" t="s">
        <v>7</v>
      </c>
      <c r="G5" s="21" t="s">
        <v>8</v>
      </c>
    </row>
    <row r="6" spans="1:7" s="28" customFormat="1" ht="10.9" customHeight="1" x14ac:dyDescent="0.2">
      <c r="A6" s="23" t="s">
        <v>9</v>
      </c>
      <c r="B6" s="24" t="s">
        <v>10</v>
      </c>
      <c r="C6" s="24" t="s">
        <v>11</v>
      </c>
      <c r="D6" s="24" t="s">
        <v>12</v>
      </c>
      <c r="E6" s="26" t="s">
        <v>13</v>
      </c>
      <c r="F6" s="26" t="s">
        <v>14</v>
      </c>
      <c r="G6" s="196" t="s">
        <v>15</v>
      </c>
    </row>
    <row r="7" spans="1:7" s="28" customFormat="1" ht="10.9" customHeight="1" x14ac:dyDescent="0.2">
      <c r="A7" s="29"/>
      <c r="B7" s="30"/>
      <c r="C7" s="30" t="s">
        <v>16</v>
      </c>
      <c r="D7" s="30"/>
      <c r="E7" s="157"/>
      <c r="F7" s="158"/>
      <c r="G7" s="197"/>
    </row>
    <row r="8" spans="1:7" s="40" customFormat="1" ht="11.85" customHeight="1" x14ac:dyDescent="0.2">
      <c r="A8" s="23" t="s">
        <v>17</v>
      </c>
      <c r="B8" s="35"/>
      <c r="C8" s="36" t="s">
        <v>18</v>
      </c>
      <c r="D8" s="36"/>
      <c r="E8" s="64">
        <f>SUM(E9:E16)</f>
        <v>0</v>
      </c>
      <c r="F8" s="64">
        <f>SUM(F9:F16)</f>
        <v>0</v>
      </c>
      <c r="G8" s="64">
        <f>SUM(G9:G16)</f>
        <v>0</v>
      </c>
    </row>
    <row r="9" spans="1:7" s="40" customFormat="1" ht="12" customHeight="1" x14ac:dyDescent="0.2">
      <c r="A9" s="41"/>
      <c r="B9" s="42" t="s">
        <v>19</v>
      </c>
      <c r="C9" s="43" t="s">
        <v>20</v>
      </c>
      <c r="D9" s="44" t="s">
        <v>21</v>
      </c>
      <c r="E9" s="163"/>
      <c r="F9" s="181"/>
      <c r="G9" s="47"/>
    </row>
    <row r="10" spans="1:7" s="40" customFormat="1" ht="12" customHeight="1" x14ac:dyDescent="0.2">
      <c r="A10" s="49"/>
      <c r="B10" s="42" t="s">
        <v>22</v>
      </c>
      <c r="C10" s="50" t="s">
        <v>23</v>
      </c>
      <c r="D10" s="51" t="s">
        <v>24</v>
      </c>
      <c r="E10" s="69"/>
      <c r="F10" s="162"/>
      <c r="G10" s="47"/>
    </row>
    <row r="11" spans="1:7" s="40" customFormat="1" ht="12" customHeight="1" x14ac:dyDescent="0.2">
      <c r="A11" s="49"/>
      <c r="B11" s="42" t="s">
        <v>25</v>
      </c>
      <c r="C11" s="50" t="s">
        <v>26</v>
      </c>
      <c r="D11" s="51" t="s">
        <v>27</v>
      </c>
      <c r="E11" s="69"/>
      <c r="F11" s="162"/>
      <c r="G11" s="47"/>
    </row>
    <row r="12" spans="1:7" s="40" customFormat="1" ht="12" customHeight="1" x14ac:dyDescent="0.2">
      <c r="A12" s="49"/>
      <c r="B12" s="42" t="s">
        <v>28</v>
      </c>
      <c r="C12" s="50" t="s">
        <v>29</v>
      </c>
      <c r="D12" s="51" t="s">
        <v>30</v>
      </c>
      <c r="E12" s="69"/>
      <c r="F12" s="162"/>
      <c r="G12" s="47"/>
    </row>
    <row r="13" spans="1:7" s="40" customFormat="1" ht="12" customHeight="1" x14ac:dyDescent="0.2">
      <c r="A13" s="49"/>
      <c r="B13" s="42" t="s">
        <v>31</v>
      </c>
      <c r="C13" s="50" t="s">
        <v>32</v>
      </c>
      <c r="D13" s="55" t="s">
        <v>33</v>
      </c>
      <c r="E13" s="69"/>
      <c r="F13" s="162"/>
      <c r="G13" s="47"/>
    </row>
    <row r="14" spans="1:7" s="40" customFormat="1" ht="12" customHeight="1" x14ac:dyDescent="0.2">
      <c r="A14" s="56"/>
      <c r="B14" s="42" t="s">
        <v>34</v>
      </c>
      <c r="C14" s="50" t="s">
        <v>35</v>
      </c>
      <c r="D14" s="51" t="s">
        <v>36</v>
      </c>
      <c r="E14" s="182"/>
      <c r="F14" s="166"/>
      <c r="G14" s="47"/>
    </row>
    <row r="15" spans="1:7" s="58" customFormat="1" ht="12" customHeight="1" x14ac:dyDescent="0.2">
      <c r="A15" s="49"/>
      <c r="B15" s="42" t="s">
        <v>37</v>
      </c>
      <c r="C15" s="50" t="s">
        <v>38</v>
      </c>
      <c r="D15" s="51" t="s">
        <v>39</v>
      </c>
      <c r="E15" s="69"/>
      <c r="F15" s="162"/>
      <c r="G15" s="72"/>
    </row>
    <row r="16" spans="1:7" s="58" customFormat="1" ht="12" customHeight="1" x14ac:dyDescent="0.2">
      <c r="A16" s="59"/>
      <c r="B16" s="60" t="s">
        <v>40</v>
      </c>
      <c r="C16" s="50" t="s">
        <v>41</v>
      </c>
      <c r="D16" s="51" t="s">
        <v>107</v>
      </c>
      <c r="E16" s="183"/>
      <c r="F16" s="184"/>
      <c r="G16" s="72"/>
    </row>
    <row r="17" spans="1:7" s="40" customFormat="1" ht="10.35" customHeight="1" x14ac:dyDescent="0.2">
      <c r="A17" s="23" t="s">
        <v>43</v>
      </c>
      <c r="B17" s="35"/>
      <c r="C17" s="36" t="s">
        <v>44</v>
      </c>
      <c r="D17" s="62"/>
      <c r="E17" s="64">
        <f>SUM(E18:E21)</f>
        <v>0</v>
      </c>
      <c r="F17" s="64">
        <f>SUM(F18:F21)</f>
        <v>0</v>
      </c>
      <c r="G17" s="64">
        <f>SUM(G18:G21)</f>
        <v>0</v>
      </c>
    </row>
    <row r="18" spans="1:7" s="58" customFormat="1" ht="12" customHeight="1" x14ac:dyDescent="0.2">
      <c r="A18" s="49"/>
      <c r="B18" s="42" t="s">
        <v>45</v>
      </c>
      <c r="C18" s="66" t="s">
        <v>46</v>
      </c>
      <c r="D18" s="67" t="s">
        <v>47</v>
      </c>
      <c r="E18" s="69"/>
      <c r="F18" s="162"/>
      <c r="G18" s="72"/>
    </row>
    <row r="19" spans="1:7" s="58" customFormat="1" ht="12" customHeight="1" x14ac:dyDescent="0.2">
      <c r="A19" s="49"/>
      <c r="B19" s="42" t="s">
        <v>48</v>
      </c>
      <c r="C19" s="50" t="s">
        <v>49</v>
      </c>
      <c r="D19" s="50"/>
      <c r="E19" s="69"/>
      <c r="F19" s="162"/>
      <c r="G19" s="72"/>
    </row>
    <row r="20" spans="1:7" s="58" customFormat="1" ht="12" customHeight="1" x14ac:dyDescent="0.2">
      <c r="A20" s="49"/>
      <c r="B20" s="42" t="s">
        <v>50</v>
      </c>
      <c r="C20" s="50" t="s">
        <v>51</v>
      </c>
      <c r="D20" s="74" t="s">
        <v>52</v>
      </c>
      <c r="E20" s="69"/>
      <c r="F20" s="162"/>
      <c r="G20" s="72"/>
    </row>
    <row r="21" spans="1:7" s="58" customFormat="1" ht="12" customHeight="1" x14ac:dyDescent="0.2">
      <c r="A21" s="49"/>
      <c r="B21" s="42" t="s">
        <v>53</v>
      </c>
      <c r="C21" s="50" t="s">
        <v>49</v>
      </c>
      <c r="D21" s="50"/>
      <c r="E21" s="69"/>
      <c r="F21" s="162"/>
      <c r="G21" s="72"/>
    </row>
    <row r="22" spans="1:7" s="58" customFormat="1" ht="12" customHeight="1" x14ac:dyDescent="0.2">
      <c r="A22" s="23" t="s">
        <v>54</v>
      </c>
      <c r="B22" s="75"/>
      <c r="C22" s="75" t="s">
        <v>55</v>
      </c>
      <c r="D22" s="75"/>
      <c r="E22" s="64">
        <f>+E23+E24</f>
        <v>0</v>
      </c>
      <c r="F22" s="64">
        <f>+F23+F24</f>
        <v>0</v>
      </c>
      <c r="G22" s="64">
        <f>+G23+G24</f>
        <v>0</v>
      </c>
    </row>
    <row r="23" spans="1:7" s="58" customFormat="1" ht="12" customHeight="1" x14ac:dyDescent="0.2">
      <c r="A23" s="41"/>
      <c r="B23" s="76" t="s">
        <v>56</v>
      </c>
      <c r="C23" s="43" t="s">
        <v>57</v>
      </c>
      <c r="D23" s="77" t="s">
        <v>58</v>
      </c>
      <c r="E23" s="163"/>
      <c r="F23" s="181"/>
      <c r="G23" s="72"/>
    </row>
    <row r="24" spans="1:7" s="58" customFormat="1" ht="12" customHeight="1" x14ac:dyDescent="0.2">
      <c r="A24" s="78"/>
      <c r="B24" s="79" t="s">
        <v>59</v>
      </c>
      <c r="C24" s="80" t="s">
        <v>60</v>
      </c>
      <c r="D24" s="81" t="s">
        <v>61</v>
      </c>
      <c r="E24" s="165"/>
      <c r="F24" s="185"/>
      <c r="G24" s="72"/>
    </row>
    <row r="25" spans="1:7" s="58" customFormat="1" ht="12" customHeight="1" x14ac:dyDescent="0.2">
      <c r="A25" s="23" t="s">
        <v>62</v>
      </c>
      <c r="B25" s="75"/>
      <c r="C25" s="75" t="s">
        <v>63</v>
      </c>
      <c r="D25" s="75"/>
      <c r="E25" s="85"/>
      <c r="F25" s="85"/>
      <c r="G25" s="85"/>
    </row>
    <row r="26" spans="1:7" s="40" customFormat="1" ht="12" customHeight="1" x14ac:dyDescent="0.2">
      <c r="A26" s="23" t="s">
        <v>64</v>
      </c>
      <c r="B26" s="35"/>
      <c r="C26" s="75" t="s">
        <v>65</v>
      </c>
      <c r="D26" s="75"/>
      <c r="E26" s="85"/>
      <c r="F26" s="85"/>
      <c r="G26" s="85"/>
    </row>
    <row r="27" spans="1:7" s="40" customFormat="1" ht="12" customHeight="1" x14ac:dyDescent="0.2">
      <c r="A27" s="23" t="s">
        <v>66</v>
      </c>
      <c r="B27" s="90"/>
      <c r="C27" s="75" t="s">
        <v>67</v>
      </c>
      <c r="D27" s="75"/>
      <c r="E27" s="187">
        <f>+E8+E17+E22+E25+E26</f>
        <v>0</v>
      </c>
      <c r="F27" s="187">
        <f>+F8+F17+F22+F25+F26</f>
        <v>0</v>
      </c>
      <c r="G27" s="187">
        <f>+G8+G17+G22+G25+G26</f>
        <v>0</v>
      </c>
    </row>
    <row r="28" spans="1:7" s="40" customFormat="1" ht="12" customHeight="1" x14ac:dyDescent="0.2">
      <c r="A28" s="93" t="s">
        <v>68</v>
      </c>
      <c r="B28" s="94"/>
      <c r="C28" s="95" t="s">
        <v>69</v>
      </c>
      <c r="D28" s="95"/>
      <c r="E28" s="167">
        <f>+E29+E30</f>
        <v>0</v>
      </c>
      <c r="F28" s="167">
        <f>+F29+F30</f>
        <v>0</v>
      </c>
      <c r="G28" s="167">
        <f>+G29+G30</f>
        <v>0</v>
      </c>
    </row>
    <row r="29" spans="1:7" s="40" customFormat="1" ht="12" customHeight="1" x14ac:dyDescent="0.2">
      <c r="A29" s="41"/>
      <c r="B29" s="98" t="s">
        <v>70</v>
      </c>
      <c r="C29" s="43" t="s">
        <v>71</v>
      </c>
      <c r="D29" s="43" t="s">
        <v>72</v>
      </c>
      <c r="E29" s="163"/>
      <c r="F29" s="181"/>
      <c r="G29" s="47"/>
    </row>
    <row r="30" spans="1:7" s="58" customFormat="1" ht="12" customHeight="1" x14ac:dyDescent="0.2">
      <c r="A30" s="101"/>
      <c r="B30" s="102" t="s">
        <v>73</v>
      </c>
      <c r="C30" s="103" t="s">
        <v>74</v>
      </c>
      <c r="D30" s="103" t="s">
        <v>72</v>
      </c>
      <c r="E30" s="169"/>
      <c r="F30" s="189"/>
      <c r="G30" s="72"/>
    </row>
    <row r="31" spans="1:7" s="58" customFormat="1" ht="11.45" customHeight="1" x14ac:dyDescent="0.2">
      <c r="A31" s="108" t="s">
        <v>75</v>
      </c>
      <c r="B31" s="109"/>
      <c r="C31" s="110" t="s">
        <v>76</v>
      </c>
      <c r="D31" s="110"/>
      <c r="E31" s="175"/>
      <c r="F31" s="175"/>
      <c r="G31" s="175"/>
    </row>
    <row r="32" spans="1:7" s="58" customFormat="1" ht="12.95" customHeight="1" x14ac:dyDescent="0.2">
      <c r="A32" s="108" t="s">
        <v>77</v>
      </c>
      <c r="B32" s="113"/>
      <c r="C32" s="114" t="s">
        <v>78</v>
      </c>
      <c r="D32" s="114"/>
      <c r="E32" s="187">
        <f>+E27+E28+E31</f>
        <v>0</v>
      </c>
      <c r="F32" s="187">
        <f>+F27+F28+F31</f>
        <v>0</v>
      </c>
      <c r="G32" s="187">
        <f>+G27+G28+G31</f>
        <v>0</v>
      </c>
    </row>
    <row r="33" spans="1:7" s="58" customFormat="1" ht="15" customHeight="1" x14ac:dyDescent="0.2">
      <c r="A33" s="115"/>
      <c r="B33" s="115"/>
      <c r="C33" s="116"/>
      <c r="D33" s="116"/>
      <c r="E33" s="65"/>
    </row>
    <row r="34" spans="1:7" ht="12.75" customHeight="1" x14ac:dyDescent="0.2">
      <c r="A34" s="118"/>
      <c r="B34" s="119"/>
      <c r="C34" s="119"/>
      <c r="D34" s="119"/>
      <c r="E34" s="170"/>
    </row>
    <row r="35" spans="1:7" s="28" customFormat="1" ht="13.9" customHeight="1" x14ac:dyDescent="0.2">
      <c r="A35" s="121"/>
      <c r="B35" s="122"/>
      <c r="C35" s="123" t="s">
        <v>79</v>
      </c>
      <c r="D35" s="123"/>
      <c r="E35" s="220"/>
      <c r="F35" s="220"/>
      <c r="G35" s="198"/>
    </row>
    <row r="36" spans="1:7" s="128" customFormat="1" ht="12" customHeight="1" x14ac:dyDescent="0.2">
      <c r="A36" s="23" t="s">
        <v>17</v>
      </c>
      <c r="B36" s="75"/>
      <c r="C36" s="75" t="s">
        <v>80</v>
      </c>
      <c r="D36" s="199"/>
      <c r="E36" s="200">
        <f>SUM(E37:E41)</f>
        <v>0</v>
      </c>
      <c r="F36" s="200">
        <f>SUM(F37:F41)</f>
        <v>0</v>
      </c>
      <c r="G36" s="200">
        <f>SUM(G37:G41)</f>
        <v>0</v>
      </c>
    </row>
    <row r="37" spans="1:7" ht="9.9499999999999993" customHeight="1" x14ac:dyDescent="0.2">
      <c r="A37" s="129"/>
      <c r="B37" s="130" t="s">
        <v>19</v>
      </c>
      <c r="C37" s="66" t="s">
        <v>81</v>
      </c>
      <c r="D37" s="201" t="s">
        <v>82</v>
      </c>
      <c r="E37" s="202"/>
      <c r="F37" s="203"/>
      <c r="G37" s="172"/>
    </row>
    <row r="38" spans="1:7" ht="10.9" customHeight="1" x14ac:dyDescent="0.2">
      <c r="A38" s="49"/>
      <c r="B38" s="136" t="s">
        <v>22</v>
      </c>
      <c r="C38" s="50" t="s">
        <v>83</v>
      </c>
      <c r="D38" s="204" t="s">
        <v>84</v>
      </c>
      <c r="E38" s="203"/>
      <c r="F38" s="203"/>
      <c r="G38" s="172"/>
    </row>
    <row r="39" spans="1:7" ht="10.35" customHeight="1" x14ac:dyDescent="0.2">
      <c r="A39" s="49"/>
      <c r="B39" s="136" t="s">
        <v>25</v>
      </c>
      <c r="C39" s="50" t="s">
        <v>85</v>
      </c>
      <c r="D39" s="204" t="s">
        <v>86</v>
      </c>
      <c r="E39" s="203"/>
      <c r="F39" s="203"/>
      <c r="G39" s="172"/>
    </row>
    <row r="40" spans="1:7" ht="10.9" customHeight="1" x14ac:dyDescent="0.2">
      <c r="A40" s="49"/>
      <c r="B40" s="136" t="s">
        <v>28</v>
      </c>
      <c r="C40" s="50" t="s">
        <v>87</v>
      </c>
      <c r="D40" s="204" t="s">
        <v>88</v>
      </c>
      <c r="E40" s="203"/>
      <c r="F40" s="203"/>
      <c r="G40" s="203"/>
    </row>
    <row r="41" spans="1:7" ht="12" customHeight="1" x14ac:dyDescent="0.2">
      <c r="A41" s="49"/>
      <c r="B41" s="136" t="s">
        <v>89</v>
      </c>
      <c r="C41" s="50" t="s">
        <v>90</v>
      </c>
      <c r="D41" s="204"/>
      <c r="E41" s="205"/>
      <c r="F41" s="203"/>
      <c r="G41" s="172"/>
    </row>
    <row r="42" spans="1:7" ht="12" customHeight="1" x14ac:dyDescent="0.2">
      <c r="A42" s="23" t="s">
        <v>43</v>
      </c>
      <c r="B42" s="75"/>
      <c r="C42" s="75" t="s">
        <v>91</v>
      </c>
      <c r="D42" s="199"/>
      <c r="E42" s="200">
        <f>SUM(E43:E46)</f>
        <v>0</v>
      </c>
      <c r="F42" s="200">
        <f>SUM(F43:F46)</f>
        <v>0</v>
      </c>
      <c r="G42" s="200">
        <f>SUM(G43:G46)</f>
        <v>0</v>
      </c>
    </row>
    <row r="43" spans="1:7" s="128" customFormat="1" ht="12" customHeight="1" x14ac:dyDescent="0.2">
      <c r="A43" s="129"/>
      <c r="B43" s="130" t="s">
        <v>45</v>
      </c>
      <c r="C43" s="66" t="s">
        <v>92</v>
      </c>
      <c r="D43" s="206" t="s">
        <v>93</v>
      </c>
      <c r="E43" s="202"/>
      <c r="F43" s="203"/>
      <c r="G43" s="174"/>
    </row>
    <row r="44" spans="1:7" ht="12" customHeight="1" x14ac:dyDescent="0.2">
      <c r="A44" s="49"/>
      <c r="B44" s="136" t="s">
        <v>48</v>
      </c>
      <c r="C44" s="50" t="s">
        <v>94</v>
      </c>
      <c r="D44" s="207" t="s">
        <v>95</v>
      </c>
      <c r="E44" s="203"/>
      <c r="F44" s="203"/>
      <c r="G44" s="172"/>
    </row>
    <row r="45" spans="1:7" ht="12" customHeight="1" x14ac:dyDescent="0.2">
      <c r="A45" s="49"/>
      <c r="B45" s="136" t="s">
        <v>96</v>
      </c>
      <c r="C45" s="50" t="s">
        <v>97</v>
      </c>
      <c r="D45" s="207" t="s">
        <v>98</v>
      </c>
      <c r="E45" s="203"/>
      <c r="F45" s="203"/>
      <c r="G45" s="172"/>
    </row>
    <row r="46" spans="1:7" ht="12" customHeight="1" x14ac:dyDescent="0.2">
      <c r="A46" s="49"/>
      <c r="B46" s="136" t="s">
        <v>99</v>
      </c>
      <c r="C46" s="50" t="s">
        <v>100</v>
      </c>
      <c r="D46" s="204"/>
      <c r="E46" s="205"/>
      <c r="F46" s="203"/>
      <c r="G46" s="172"/>
    </row>
    <row r="47" spans="1:7" ht="12" customHeight="1" x14ac:dyDescent="0.2">
      <c r="A47" s="23" t="s">
        <v>54</v>
      </c>
      <c r="B47" s="75"/>
      <c r="C47" s="75" t="s">
        <v>101</v>
      </c>
      <c r="D47" s="199"/>
      <c r="E47" s="208"/>
      <c r="F47" s="208"/>
      <c r="G47" s="208"/>
    </row>
    <row r="48" spans="1:7" s="58" customFormat="1" ht="12" customHeight="1" x14ac:dyDescent="0.2">
      <c r="A48" s="108" t="s">
        <v>62</v>
      </c>
      <c r="B48" s="109"/>
      <c r="C48" s="110" t="s">
        <v>102</v>
      </c>
      <c r="D48" s="209"/>
      <c r="E48" s="208"/>
      <c r="F48" s="210"/>
      <c r="G48" s="72"/>
    </row>
    <row r="49" spans="1:7" ht="15" customHeight="1" x14ac:dyDescent="0.2">
      <c r="A49" s="23" t="s">
        <v>64</v>
      </c>
      <c r="B49" s="145"/>
      <c r="C49" s="146" t="s">
        <v>103</v>
      </c>
      <c r="D49" s="211"/>
      <c r="E49" s="200">
        <f>+E36+E42+E47+E48</f>
        <v>0</v>
      </c>
      <c r="F49" s="200">
        <f>+F36+F42+F47+F48</f>
        <v>0</v>
      </c>
      <c r="G49" s="200">
        <f>+G36+G42+G47+G48</f>
        <v>0</v>
      </c>
    </row>
    <row r="50" spans="1:7" ht="12.75" customHeight="1" x14ac:dyDescent="0.2">
      <c r="E50" s="212"/>
      <c r="F50" s="212"/>
    </row>
    <row r="51" spans="1:7" ht="15" customHeight="1" x14ac:dyDescent="0.2">
      <c r="A51" s="148" t="s">
        <v>104</v>
      </c>
      <c r="B51" s="149"/>
      <c r="C51" s="150"/>
      <c r="D51" s="150"/>
      <c r="E51" s="176">
        <v>18</v>
      </c>
      <c r="F51" s="195"/>
      <c r="G51" s="213"/>
    </row>
    <row r="52" spans="1:7" ht="14.25" customHeight="1" x14ac:dyDescent="0.2">
      <c r="A52" s="148" t="s">
        <v>105</v>
      </c>
      <c r="B52" s="149"/>
      <c r="C52" s="150"/>
      <c r="D52" s="150"/>
      <c r="E52" s="176" t="s">
        <v>106</v>
      </c>
      <c r="F52" s="195" t="s">
        <v>106</v>
      </c>
      <c r="G52" s="213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9999999999998" right="0.78749999999999998" top="1.338888888888889" bottom="0.90555555555555556" header="0.78749999999999998" footer="0.51180555555555551"/>
  <pageSetup paperSize="9" firstPageNumber="0" orientation="portrait" horizontalDpi="300" verticalDpi="300"/>
  <headerFooter alignWithMargins="0">
    <oddHeader>&amp;C&amp;"Times New Roman,Félkövér"Dégi Bóbita Óvoda és Konyha
2020. ÉVI ZÁRSZÁMADÁS ÁLLAMI 
(ÁLLAMIGAZGATÁSI)
FELADATAINAK MÉRLEGE&amp;R&amp;"Times New Roman,Normál" 4.4. melléklet 
a 8/2021. (V. 28.)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4.1. mell.</vt:lpstr>
      <vt:lpstr>4.2. mell.</vt:lpstr>
      <vt:lpstr>4.3. mell.</vt:lpstr>
      <vt:lpstr>4.4 mell.</vt:lpstr>
      <vt:lpstr>'4.1. mell.'!Nyomtatási_cím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dcterms:created xsi:type="dcterms:W3CDTF">2021-05-26T13:09:51Z</dcterms:created>
  <dcterms:modified xsi:type="dcterms:W3CDTF">2021-06-04T10:26:34Z</dcterms:modified>
</cp:coreProperties>
</file>