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ORONAVÍRUS\II. HULLÁM\ISZTIMÉR\Zárszámadás 2020\"/>
    </mc:Choice>
  </mc:AlternateContent>
  <bookViews>
    <workbookView xWindow="32760" yWindow="32760" windowWidth="28800" windowHeight="12312"/>
  </bookViews>
  <sheets>
    <sheet name="Munka1" sheetId="1" r:id="rId1"/>
    <sheet name="Munka2" sheetId="2" r:id="rId2"/>
    <sheet name="Munka3" sheetId="3" r:id="rId3"/>
  </sheets>
  <calcPr calcId="977461"/>
</workbook>
</file>

<file path=xl/calcChain.xml><?xml version="1.0" encoding="utf-8"?>
<calcChain xmlns="http://schemas.openxmlformats.org/spreadsheetml/2006/main">
  <c r="F12" i="1" l="1"/>
  <c r="F15" i="1"/>
  <c r="F32" i="1"/>
  <c r="E33" i="1"/>
  <c r="D33" i="1"/>
  <c r="C33" i="1"/>
  <c r="E31" i="1"/>
  <c r="D31" i="1"/>
  <c r="C31" i="1"/>
  <c r="C35" i="1"/>
  <c r="E16" i="1"/>
  <c r="D16" i="1"/>
  <c r="C16" i="1"/>
  <c r="E14" i="1"/>
  <c r="D14" i="1"/>
  <c r="C14" i="1"/>
  <c r="C18" i="1"/>
  <c r="F9" i="1"/>
  <c r="F10" i="1"/>
  <c r="F8" i="1"/>
  <c r="F29" i="1"/>
  <c r="F28" i="1"/>
  <c r="F27" i="1"/>
  <c r="F26" i="1"/>
  <c r="F25" i="1"/>
  <c r="F24" i="1"/>
  <c r="F23" i="1"/>
  <c r="F7" i="1"/>
  <c r="F33" i="1"/>
  <c r="E35" i="1"/>
  <c r="D35" i="1"/>
  <c r="F31" i="1"/>
  <c r="F16" i="1"/>
  <c r="E18" i="1"/>
  <c r="F14" i="1"/>
  <c r="D18" i="1"/>
  <c r="F35" i="1"/>
  <c r="F18" i="1"/>
</calcChain>
</file>

<file path=xl/sharedStrings.xml><?xml version="1.0" encoding="utf-8"?>
<sst xmlns="http://schemas.openxmlformats.org/spreadsheetml/2006/main" count="56" uniqueCount="51">
  <si>
    <t>Mód.ei.</t>
  </si>
  <si>
    <t>Teljesítés</t>
  </si>
  <si>
    <t>Megnevezés</t>
  </si>
  <si>
    <t>Önkormányzat</t>
  </si>
  <si>
    <t>Bevételek összesen</t>
  </si>
  <si>
    <t>Bevételek</t>
  </si>
  <si>
    <t>Eredeti ei.</t>
  </si>
  <si>
    <t>Finanszírozási bevételek</t>
  </si>
  <si>
    <t>Kiadások</t>
  </si>
  <si>
    <t>Eredet ei.</t>
  </si>
  <si>
    <t>Személyi juttatások</t>
  </si>
  <si>
    <t>Kiadások összesen</t>
  </si>
  <si>
    <t>Felhalmozási bevételek</t>
  </si>
  <si>
    <t>Működési bevételek</t>
  </si>
  <si>
    <t>Beruházások</t>
  </si>
  <si>
    <t>Felújítások</t>
  </si>
  <si>
    <t>Rovat</t>
  </si>
  <si>
    <t>B1</t>
  </si>
  <si>
    <t>B2</t>
  </si>
  <si>
    <t>B3</t>
  </si>
  <si>
    <t>B4</t>
  </si>
  <si>
    <t>B5</t>
  </si>
  <si>
    <t>B6</t>
  </si>
  <si>
    <t>B7</t>
  </si>
  <si>
    <t>B8</t>
  </si>
  <si>
    <t>Működési Célú támogatások államháztartáson belülről</t>
  </si>
  <si>
    <t>Felhalmozási célú támogatások áht-n belülről</t>
  </si>
  <si>
    <t>Közhatalmi bevételek</t>
  </si>
  <si>
    <t>Működési célú átvett pénzeszközök</t>
  </si>
  <si>
    <t>Felhalmozási célú átvett pénzeszközök</t>
  </si>
  <si>
    <t>Költségvetési bevételek összesen:</t>
  </si>
  <si>
    <t>Finanszírozási bevételek összesen:</t>
  </si>
  <si>
    <t>K1</t>
  </si>
  <si>
    <t>K2</t>
  </si>
  <si>
    <t>K3</t>
  </si>
  <si>
    <t>K4</t>
  </si>
  <si>
    <t>K5</t>
  </si>
  <si>
    <t>K6</t>
  </si>
  <si>
    <t>K7</t>
  </si>
  <si>
    <t>Munkaadókat terhelő járulékok és szocho</t>
  </si>
  <si>
    <t>Dologi kiadások</t>
  </si>
  <si>
    <t>Ellátottak pénzbeli juttatásai</t>
  </si>
  <si>
    <t>Egyéb működési célú kiadások</t>
  </si>
  <si>
    <t>K8</t>
  </si>
  <si>
    <t>Egyéb felhalmozási célú kiadások</t>
  </si>
  <si>
    <t>K9</t>
  </si>
  <si>
    <t>Költségvetési kiadások összesen:</t>
  </si>
  <si>
    <t>Finanszírozási kiadások</t>
  </si>
  <si>
    <t>Finanszírozási kiadások összesen:</t>
  </si>
  <si>
    <t>1. melléklet a …./...... (…....)  önkormányzati rendelethez</t>
  </si>
  <si>
    <t>Isztimér Önkormányzat 2020. évi költségvetési mérlege (adatok Ft-ban)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</si>
</sst>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3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3" fontId="0" fillId="0" borderId="2" xfId="0" applyNumberForma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3" fontId="0" fillId="0" borderId="3" xfId="0" applyNumberFormat="1" applyBorder="1"/>
    <xf numFmtId="0" fontId="0" fillId="0" borderId="3" xfId="0" applyBorder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172" fontId="0" fillId="0" borderId="0" xfId="0" applyNumberFormat="1" applyBorder="1"/>
    <xf numFmtId="3" fontId="2" fillId="0" borderId="0" xfId="0" applyNumberFormat="1" applyFont="1" applyBorder="1"/>
    <xf numFmtId="172" fontId="2" fillId="0" borderId="0" xfId="0" applyNumberFormat="1" applyFont="1" applyBorder="1"/>
    <xf numFmtId="0" fontId="0" fillId="0" borderId="0" xfId="0" applyBorder="1"/>
    <xf numFmtId="3" fontId="1" fillId="0" borderId="0" xfId="0" applyNumberFormat="1" applyFont="1" applyBorder="1"/>
    <xf numFmtId="172" fontId="1" fillId="0" borderId="0" xfId="0" applyNumberFormat="1" applyFont="1" applyBorder="1"/>
    <xf numFmtId="0" fontId="0" fillId="0" borderId="0" xfId="0" applyAlignment="1"/>
    <xf numFmtId="0" fontId="1" fillId="0" borderId="0" xfId="0" applyFont="1" applyBorder="1" applyAlignment="1"/>
    <xf numFmtId="0" fontId="2" fillId="0" borderId="3" xfId="0" applyFont="1" applyBorder="1"/>
    <xf numFmtId="0" fontId="2" fillId="0" borderId="4" xfId="0" applyFont="1" applyFill="1" applyBorder="1"/>
    <xf numFmtId="3" fontId="2" fillId="0" borderId="2" xfId="0" applyNumberFormat="1" applyFont="1" applyBorder="1" applyAlignment="1">
      <alignment horizontal="right"/>
    </xf>
    <xf numFmtId="0" fontId="2" fillId="0" borderId="5" xfId="0" applyFont="1" applyBorder="1"/>
    <xf numFmtId="3" fontId="2" fillId="0" borderId="6" xfId="0" applyNumberFormat="1" applyFont="1" applyBorder="1"/>
    <xf numFmtId="3" fontId="2" fillId="0" borderId="6" xfId="0" applyNumberFormat="1" applyFont="1" applyBorder="1" applyAlignment="1">
      <alignment horizontal="right"/>
    </xf>
    <xf numFmtId="3" fontId="0" fillId="0" borderId="2" xfId="0" applyNumberFormat="1" applyBorder="1"/>
    <xf numFmtId="0" fontId="0" fillId="0" borderId="7" xfId="0" applyBorder="1"/>
    <xf numFmtId="0" fontId="0" fillId="0" borderId="8" xfId="0" applyBorder="1"/>
    <xf numFmtId="3" fontId="1" fillId="0" borderId="9" xfId="0" applyNumberFormat="1" applyFont="1" applyBorder="1"/>
    <xf numFmtId="0" fontId="1" fillId="0" borderId="4" xfId="0" applyFont="1" applyBorder="1" applyAlignment="1"/>
    <xf numFmtId="0" fontId="2" fillId="0" borderId="4" xfId="0" applyFont="1" applyBorder="1" applyAlignment="1"/>
    <xf numFmtId="3" fontId="0" fillId="0" borderId="5" xfId="0" applyNumberFormat="1" applyBorder="1"/>
    <xf numFmtId="3" fontId="0" fillId="0" borderId="6" xfId="0" applyNumberFormat="1" applyBorder="1" applyAlignment="1">
      <alignment horizontal="right"/>
    </xf>
    <xf numFmtId="3" fontId="1" fillId="0" borderId="10" xfId="0" applyNumberFormat="1" applyFont="1" applyBorder="1"/>
    <xf numFmtId="3" fontId="2" fillId="0" borderId="4" xfId="0" applyNumberFormat="1" applyFont="1" applyBorder="1"/>
    <xf numFmtId="0" fontId="0" fillId="0" borderId="4" xfId="0" applyBorder="1"/>
    <xf numFmtId="0" fontId="0" fillId="0" borderId="2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172" fontId="0" fillId="0" borderId="14" xfId="0" applyNumberFormat="1" applyBorder="1"/>
    <xf numFmtId="0" fontId="2" fillId="0" borderId="15" xfId="0" applyFont="1" applyBorder="1" applyAlignment="1">
      <alignment horizontal="center"/>
    </xf>
    <xf numFmtId="172" fontId="2" fillId="0" borderId="16" xfId="0" applyNumberFormat="1" applyFont="1" applyBorder="1"/>
    <xf numFmtId="172" fontId="1" fillId="0" borderId="17" xfId="0" applyNumberFormat="1" applyFont="1" applyBorder="1"/>
    <xf numFmtId="0" fontId="2" fillId="0" borderId="18" xfId="0" applyFont="1" applyBorder="1" applyAlignment="1">
      <alignment horizontal="center"/>
    </xf>
    <xf numFmtId="0" fontId="0" fillId="0" borderId="19" xfId="0" applyBorder="1"/>
    <xf numFmtId="172" fontId="0" fillId="0" borderId="20" xfId="0" applyNumberFormat="1" applyBorder="1"/>
    <xf numFmtId="0" fontId="0" fillId="0" borderId="21" xfId="0" applyBorder="1"/>
    <xf numFmtId="0" fontId="1" fillId="0" borderId="22" xfId="0" applyFont="1" applyBorder="1"/>
    <xf numFmtId="3" fontId="1" fillId="0" borderId="23" xfId="0" applyNumberFormat="1" applyFont="1" applyBorder="1"/>
    <xf numFmtId="172" fontId="1" fillId="0" borderId="24" xfId="0" applyNumberFormat="1" applyFont="1" applyBorder="1"/>
    <xf numFmtId="0" fontId="1" fillId="0" borderId="25" xfId="0" applyFont="1" applyBorder="1" applyAlignment="1"/>
    <xf numFmtId="172" fontId="0" fillId="0" borderId="16" xfId="0" applyNumberFormat="1" applyBorder="1"/>
    <xf numFmtId="0" fontId="2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172" fontId="0" fillId="0" borderId="28" xfId="0" applyNumberFormat="1" applyBorder="1"/>
    <xf numFmtId="3" fontId="1" fillId="0" borderId="22" xfId="0" applyNumberFormat="1" applyFont="1" applyBorder="1"/>
    <xf numFmtId="172" fontId="2" fillId="0" borderId="17" xfId="0" applyNumberFormat="1" applyFont="1" applyBorder="1"/>
    <xf numFmtId="0" fontId="1" fillId="0" borderId="0" xfId="0" applyFont="1" applyBorder="1" applyAlignment="1"/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0" xfId="0" applyFont="1" applyBorder="1" applyAlignment="1"/>
    <xf numFmtId="0" fontId="2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Border="1" applyAlignment="1"/>
    <xf numFmtId="0" fontId="1" fillId="0" borderId="12" xfId="0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C33" sqref="C33"/>
    </sheetView>
  </sheetViews>
  <sheetFormatPr defaultRowHeight="13.2" x14ac:dyDescent="0.25"/>
  <cols>
    <col min="1" max="1" width="7.33203125" customWidth="1"/>
    <col min="2" max="2" width="46.33203125" customWidth="1"/>
    <col min="3" max="6" width="17.6640625" customWidth="1"/>
    <col min="7" max="8" width="10.109375" customWidth="1"/>
    <col min="9" max="9" width="10" customWidth="1"/>
    <col min="10" max="10" width="10.109375" customWidth="1"/>
  </cols>
  <sheetData>
    <row r="1" spans="1:11" x14ac:dyDescent="0.25">
      <c r="A1" s="71" t="s">
        <v>49</v>
      </c>
      <c r="B1" s="72"/>
      <c r="C1" s="72"/>
      <c r="D1" s="72"/>
      <c r="E1" s="72"/>
      <c r="F1" s="72"/>
      <c r="G1" s="6"/>
      <c r="H1" s="6"/>
      <c r="I1" s="6"/>
      <c r="J1" s="6"/>
      <c r="K1" s="6"/>
    </row>
    <row r="2" spans="1:11" x14ac:dyDescent="0.25">
      <c r="A2" s="73" t="s">
        <v>50</v>
      </c>
      <c r="B2" s="72"/>
      <c r="C2" s="72"/>
      <c r="D2" s="72"/>
      <c r="E2" s="72"/>
      <c r="F2" s="72"/>
      <c r="G2" s="19"/>
      <c r="H2" s="19"/>
      <c r="I2" s="19"/>
      <c r="J2" s="19"/>
      <c r="K2" s="7"/>
    </row>
    <row r="3" spans="1:11" x14ac:dyDescent="0.25">
      <c r="H3" s="65"/>
      <c r="I3" s="65"/>
      <c r="J3" s="65"/>
    </row>
    <row r="4" spans="1:11" ht="13.8" thickBot="1" x14ac:dyDescent="0.3">
      <c r="A4" s="68" t="s">
        <v>5</v>
      </c>
      <c r="B4" s="74"/>
      <c r="C4" s="74"/>
      <c r="D4" s="74"/>
      <c r="E4" s="74"/>
      <c r="F4" s="74"/>
      <c r="G4" s="10"/>
      <c r="H4" s="10"/>
      <c r="I4" s="10"/>
      <c r="J4" s="10"/>
    </row>
    <row r="5" spans="1:11" x14ac:dyDescent="0.25">
      <c r="A5" s="39" t="s">
        <v>16</v>
      </c>
      <c r="B5" s="40" t="s">
        <v>2</v>
      </c>
      <c r="C5" s="66" t="s">
        <v>3</v>
      </c>
      <c r="D5" s="66"/>
      <c r="E5" s="66"/>
      <c r="F5" s="67"/>
      <c r="G5" s="68"/>
      <c r="H5" s="68"/>
      <c r="I5" s="68"/>
      <c r="J5" s="68"/>
    </row>
    <row r="6" spans="1:11" x14ac:dyDescent="0.25">
      <c r="A6" s="41"/>
      <c r="B6" s="9"/>
      <c r="C6" s="16" t="s">
        <v>6</v>
      </c>
      <c r="D6" s="4" t="s">
        <v>0</v>
      </c>
      <c r="E6" s="62" t="s">
        <v>1</v>
      </c>
      <c r="F6" s="63"/>
      <c r="G6" s="16"/>
      <c r="H6" s="11"/>
      <c r="I6" s="64"/>
      <c r="J6" s="64"/>
    </row>
    <row r="7" spans="1:11" x14ac:dyDescent="0.25">
      <c r="A7" s="42" t="s">
        <v>17</v>
      </c>
      <c r="B7" s="21" t="s">
        <v>25</v>
      </c>
      <c r="C7" s="2">
        <v>53108767</v>
      </c>
      <c r="D7" s="1">
        <v>41173613</v>
      </c>
      <c r="E7" s="1">
        <v>43312270</v>
      </c>
      <c r="F7" s="43">
        <f t="shared" ref="F7:F16" si="0">(E7/D7)*100</f>
        <v>105.19424175867201</v>
      </c>
      <c r="G7" s="12"/>
      <c r="H7" s="12"/>
      <c r="I7" s="12"/>
      <c r="J7" s="13"/>
    </row>
    <row r="8" spans="1:11" x14ac:dyDescent="0.25">
      <c r="A8" s="42" t="s">
        <v>18</v>
      </c>
      <c r="B8" s="21" t="s">
        <v>26</v>
      </c>
      <c r="C8" s="2">
        <v>0</v>
      </c>
      <c r="D8" s="1">
        <v>32656001</v>
      </c>
      <c r="E8" s="1">
        <v>28907767</v>
      </c>
      <c r="F8" s="43">
        <f t="shared" si="0"/>
        <v>88.522066740505053</v>
      </c>
      <c r="G8" s="12"/>
      <c r="H8" s="12"/>
      <c r="I8" s="12"/>
      <c r="J8" s="13"/>
    </row>
    <row r="9" spans="1:11" x14ac:dyDescent="0.25">
      <c r="A9" s="42" t="s">
        <v>19</v>
      </c>
      <c r="B9" s="21" t="s">
        <v>27</v>
      </c>
      <c r="C9" s="2">
        <v>27885000</v>
      </c>
      <c r="D9" s="1">
        <v>28827099</v>
      </c>
      <c r="E9" s="1">
        <v>19680877</v>
      </c>
      <c r="F9" s="43">
        <f t="shared" si="0"/>
        <v>68.272138656754876</v>
      </c>
      <c r="G9" s="12"/>
      <c r="H9" s="12"/>
      <c r="I9" s="12"/>
      <c r="J9" s="13"/>
    </row>
    <row r="10" spans="1:11" x14ac:dyDescent="0.25">
      <c r="A10" s="42" t="s">
        <v>20</v>
      </c>
      <c r="B10" s="21" t="s">
        <v>13</v>
      </c>
      <c r="C10" s="2">
        <v>9369180</v>
      </c>
      <c r="D10" s="1">
        <v>11187773</v>
      </c>
      <c r="E10" s="1">
        <v>7347885</v>
      </c>
      <c r="F10" s="43">
        <f t="shared" si="0"/>
        <v>65.677816308929408</v>
      </c>
      <c r="G10" s="12"/>
      <c r="H10" s="12"/>
      <c r="I10" s="12"/>
      <c r="J10" s="13"/>
    </row>
    <row r="11" spans="1:11" x14ac:dyDescent="0.25">
      <c r="A11" s="42" t="s">
        <v>21</v>
      </c>
      <c r="B11" s="21" t="s">
        <v>12</v>
      </c>
      <c r="C11" s="2">
        <v>0</v>
      </c>
      <c r="D11" s="1">
        <v>0</v>
      </c>
      <c r="E11" s="1">
        <v>0</v>
      </c>
      <c r="F11" s="43">
        <v>0</v>
      </c>
      <c r="G11" s="12"/>
      <c r="H11" s="12"/>
      <c r="I11" s="12"/>
      <c r="J11" s="13"/>
    </row>
    <row r="12" spans="1:11" x14ac:dyDescent="0.25">
      <c r="A12" s="42" t="s">
        <v>22</v>
      </c>
      <c r="B12" s="21" t="s">
        <v>28</v>
      </c>
      <c r="C12" s="2">
        <v>0</v>
      </c>
      <c r="D12" s="1">
        <v>932058</v>
      </c>
      <c r="E12" s="1">
        <v>952058</v>
      </c>
      <c r="F12" s="43">
        <f t="shared" si="0"/>
        <v>102.14578921054269</v>
      </c>
      <c r="G12" s="12"/>
      <c r="H12" s="12"/>
      <c r="I12" s="12"/>
      <c r="J12" s="13"/>
    </row>
    <row r="13" spans="1:11" ht="13.8" thickBot="1" x14ac:dyDescent="0.3">
      <c r="A13" s="44" t="s">
        <v>23</v>
      </c>
      <c r="B13" s="24" t="s">
        <v>29</v>
      </c>
      <c r="C13" s="25">
        <v>0</v>
      </c>
      <c r="D13" s="26">
        <v>0</v>
      </c>
      <c r="E13" s="26">
        <v>0</v>
      </c>
      <c r="F13" s="45">
        <v>0</v>
      </c>
      <c r="G13" s="14"/>
      <c r="H13" s="14"/>
      <c r="I13" s="14"/>
      <c r="J13" s="15"/>
    </row>
    <row r="14" spans="1:11" ht="13.8" thickBot="1" x14ac:dyDescent="0.3">
      <c r="A14" s="69" t="s">
        <v>30</v>
      </c>
      <c r="B14" s="70"/>
      <c r="C14" s="30">
        <f>SUM(C7:C13)</f>
        <v>90362947</v>
      </c>
      <c r="D14" s="30">
        <f>SUM(D7:D13)</f>
        <v>114776544</v>
      </c>
      <c r="E14" s="30">
        <f>SUM(E7:E13)</f>
        <v>100200857</v>
      </c>
      <c r="F14" s="46">
        <f t="shared" si="0"/>
        <v>87.300813831787792</v>
      </c>
      <c r="G14" s="14"/>
      <c r="H14" s="14"/>
      <c r="I14" s="14"/>
      <c r="J14" s="15"/>
    </row>
    <row r="15" spans="1:11" ht="13.8" thickBot="1" x14ac:dyDescent="0.3">
      <c r="A15" s="47" t="s">
        <v>24</v>
      </c>
      <c r="B15" s="22" t="s">
        <v>7</v>
      </c>
      <c r="C15" s="27">
        <v>45274510</v>
      </c>
      <c r="D15" s="3">
        <v>44788968</v>
      </c>
      <c r="E15" s="3">
        <v>45561369</v>
      </c>
      <c r="F15" s="60">
        <f t="shared" si="0"/>
        <v>101.72453404150772</v>
      </c>
      <c r="G15" s="16"/>
      <c r="H15" s="16"/>
      <c r="I15" s="16"/>
      <c r="J15" s="16"/>
    </row>
    <row r="16" spans="1:11" ht="13.8" thickBot="1" x14ac:dyDescent="0.3">
      <c r="A16" s="69" t="s">
        <v>31</v>
      </c>
      <c r="B16" s="70"/>
      <c r="C16" s="30">
        <f>SUM(C15)</f>
        <v>45274510</v>
      </c>
      <c r="D16" s="30">
        <f>SUM(D15)</f>
        <v>44788968</v>
      </c>
      <c r="E16" s="30">
        <f>SUM(E15)</f>
        <v>45561369</v>
      </c>
      <c r="F16" s="46">
        <f t="shared" si="0"/>
        <v>101.72453404150772</v>
      </c>
      <c r="G16" s="16"/>
      <c r="H16" s="16"/>
      <c r="I16" s="16"/>
      <c r="J16" s="16"/>
    </row>
    <row r="17" spans="1:10" x14ac:dyDescent="0.25">
      <c r="A17" s="48"/>
      <c r="B17" s="28"/>
      <c r="C17" s="29"/>
      <c r="D17" s="29"/>
      <c r="E17" s="29"/>
      <c r="F17" s="49"/>
      <c r="G17" s="16"/>
      <c r="H17" s="16"/>
      <c r="I17" s="16"/>
      <c r="J17" s="13"/>
    </row>
    <row r="18" spans="1:10" ht="13.8" thickBot="1" x14ac:dyDescent="0.3">
      <c r="A18" s="50"/>
      <c r="B18" s="51" t="s">
        <v>4</v>
      </c>
      <c r="C18" s="52">
        <f>SUM(C14,C16)</f>
        <v>135637457</v>
      </c>
      <c r="D18" s="52">
        <f>SUM(D14,D16)</f>
        <v>159565512</v>
      </c>
      <c r="E18" s="52">
        <f>SUM(E14,E16)</f>
        <v>145762226</v>
      </c>
      <c r="F18" s="53">
        <f>(E18/D18)*100</f>
        <v>91.349455263240088</v>
      </c>
      <c r="G18" s="17"/>
      <c r="H18" s="17"/>
      <c r="I18" s="17"/>
      <c r="J18" s="18"/>
    </row>
    <row r="20" spans="1:10" ht="13.8" thickBot="1" x14ac:dyDescent="0.3">
      <c r="A20" s="68" t="s">
        <v>8</v>
      </c>
      <c r="B20" s="74"/>
      <c r="C20" s="74"/>
      <c r="D20" s="74"/>
      <c r="E20" s="74"/>
      <c r="F20" s="74"/>
      <c r="G20" s="10"/>
      <c r="H20" s="10"/>
      <c r="I20" s="10"/>
      <c r="J20" s="10"/>
    </row>
    <row r="21" spans="1:10" x14ac:dyDescent="0.25">
      <c r="A21" s="39" t="s">
        <v>16</v>
      </c>
      <c r="B21" s="40" t="s">
        <v>2</v>
      </c>
      <c r="C21" s="54"/>
      <c r="D21" s="75" t="s">
        <v>3</v>
      </c>
      <c r="E21" s="76"/>
      <c r="F21" s="77"/>
      <c r="G21" s="20"/>
      <c r="H21" s="61"/>
      <c r="I21" s="61"/>
      <c r="J21" s="61"/>
    </row>
    <row r="22" spans="1:10" x14ac:dyDescent="0.25">
      <c r="A22" s="41"/>
      <c r="B22" s="9"/>
      <c r="C22" s="5" t="s">
        <v>9</v>
      </c>
      <c r="D22" s="4" t="s">
        <v>0</v>
      </c>
      <c r="E22" s="62" t="s">
        <v>1</v>
      </c>
      <c r="F22" s="63"/>
      <c r="G22" s="11"/>
      <c r="H22" s="11"/>
      <c r="I22" s="64"/>
      <c r="J22" s="64"/>
    </row>
    <row r="23" spans="1:10" x14ac:dyDescent="0.25">
      <c r="A23" s="42" t="s">
        <v>32</v>
      </c>
      <c r="B23" s="9" t="s">
        <v>10</v>
      </c>
      <c r="C23" s="8">
        <v>30017015</v>
      </c>
      <c r="D23" s="1">
        <v>30842090</v>
      </c>
      <c r="E23" s="1">
        <v>30440315</v>
      </c>
      <c r="F23" s="43">
        <f>(E23/D23)*100</f>
        <v>98.697315908228006</v>
      </c>
      <c r="G23" s="12"/>
      <c r="H23" s="12"/>
      <c r="I23" s="12"/>
      <c r="J23" s="13"/>
    </row>
    <row r="24" spans="1:10" x14ac:dyDescent="0.25">
      <c r="A24" s="42" t="s">
        <v>33</v>
      </c>
      <c r="B24" s="21" t="s">
        <v>39</v>
      </c>
      <c r="C24" s="8">
        <v>5074799</v>
      </c>
      <c r="D24" s="1">
        <v>4811995</v>
      </c>
      <c r="E24" s="1">
        <v>4811995</v>
      </c>
      <c r="F24" s="43">
        <f t="shared" ref="F24:F35" si="1">(E24/D24)*100</f>
        <v>100</v>
      </c>
      <c r="G24" s="12"/>
      <c r="H24" s="12"/>
      <c r="I24" s="12"/>
      <c r="J24" s="13"/>
    </row>
    <row r="25" spans="1:10" x14ac:dyDescent="0.25">
      <c r="A25" s="42" t="s">
        <v>34</v>
      </c>
      <c r="B25" s="21" t="s">
        <v>40</v>
      </c>
      <c r="C25" s="8">
        <v>24588738</v>
      </c>
      <c r="D25" s="1">
        <v>28171938</v>
      </c>
      <c r="E25" s="1">
        <v>19100770</v>
      </c>
      <c r="F25" s="43">
        <f t="shared" si="1"/>
        <v>67.800695855570893</v>
      </c>
      <c r="G25" s="12"/>
      <c r="H25" s="12"/>
      <c r="I25" s="12"/>
      <c r="J25" s="13"/>
    </row>
    <row r="26" spans="1:10" x14ac:dyDescent="0.25">
      <c r="A26" s="42" t="s">
        <v>35</v>
      </c>
      <c r="B26" s="21" t="s">
        <v>41</v>
      </c>
      <c r="C26" s="8">
        <v>875000</v>
      </c>
      <c r="D26" s="1">
        <v>875000</v>
      </c>
      <c r="E26" s="1">
        <v>508000</v>
      </c>
      <c r="F26" s="43">
        <f t="shared" si="1"/>
        <v>58.05714285714285</v>
      </c>
      <c r="G26" s="12"/>
      <c r="H26" s="12"/>
      <c r="I26" s="12"/>
      <c r="J26" s="13"/>
    </row>
    <row r="27" spans="1:10" x14ac:dyDescent="0.25">
      <c r="A27" s="42" t="s">
        <v>36</v>
      </c>
      <c r="B27" s="21" t="s">
        <v>42</v>
      </c>
      <c r="C27" s="8">
        <v>38635703</v>
      </c>
      <c r="D27" s="1">
        <v>35467277</v>
      </c>
      <c r="E27" s="1">
        <v>17555158</v>
      </c>
      <c r="F27" s="43">
        <f t="shared" si="1"/>
        <v>49.496774167354317</v>
      </c>
      <c r="G27" s="12"/>
      <c r="H27" s="12"/>
      <c r="I27" s="12"/>
      <c r="J27" s="13"/>
    </row>
    <row r="28" spans="1:10" x14ac:dyDescent="0.25">
      <c r="A28" s="42" t="s">
        <v>37</v>
      </c>
      <c r="B28" s="21" t="s">
        <v>14</v>
      </c>
      <c r="C28" s="8">
        <v>14166340</v>
      </c>
      <c r="D28" s="1">
        <v>14166340</v>
      </c>
      <c r="E28" s="1">
        <v>9911759</v>
      </c>
      <c r="F28" s="43">
        <f t="shared" si="1"/>
        <v>69.966971003096063</v>
      </c>
      <c r="G28" s="12"/>
      <c r="H28" s="12"/>
      <c r="I28" s="12"/>
      <c r="J28" s="13"/>
    </row>
    <row r="29" spans="1:10" x14ac:dyDescent="0.25">
      <c r="A29" s="42" t="s">
        <v>38</v>
      </c>
      <c r="B29" s="21" t="s">
        <v>15</v>
      </c>
      <c r="C29" s="8">
        <v>21627528</v>
      </c>
      <c r="D29" s="1">
        <v>44158818</v>
      </c>
      <c r="E29" s="1">
        <v>44158818</v>
      </c>
      <c r="F29" s="43">
        <f t="shared" si="1"/>
        <v>100</v>
      </c>
      <c r="G29" s="12"/>
      <c r="H29" s="12"/>
      <c r="I29" s="12"/>
      <c r="J29" s="13"/>
    </row>
    <row r="30" spans="1:10" ht="13.8" thickBot="1" x14ac:dyDescent="0.3">
      <c r="A30" s="42" t="s">
        <v>43</v>
      </c>
      <c r="B30" s="21" t="s">
        <v>44</v>
      </c>
      <c r="C30" s="33">
        <v>0</v>
      </c>
      <c r="D30" s="34">
        <v>419720</v>
      </c>
      <c r="E30" s="34">
        <v>419720</v>
      </c>
      <c r="F30" s="55">
        <v>0</v>
      </c>
      <c r="G30" s="12"/>
      <c r="H30" s="12"/>
      <c r="I30" s="12"/>
      <c r="J30" s="13"/>
    </row>
    <row r="31" spans="1:10" ht="13.8" thickBot="1" x14ac:dyDescent="0.3">
      <c r="A31" s="69" t="s">
        <v>46</v>
      </c>
      <c r="B31" s="70"/>
      <c r="C31" s="30">
        <f>SUM(C23:C30)</f>
        <v>134985123</v>
      </c>
      <c r="D31" s="35">
        <f>SUM(D23:D30)</f>
        <v>158913178</v>
      </c>
      <c r="E31" s="35">
        <f>SUM(E23:E30)</f>
        <v>126906535</v>
      </c>
      <c r="F31" s="46">
        <f t="shared" si="1"/>
        <v>79.859037870352083</v>
      </c>
      <c r="G31" s="12"/>
      <c r="H31" s="12"/>
      <c r="I31" s="12"/>
      <c r="J31" s="13"/>
    </row>
    <row r="32" spans="1:10" ht="13.8" thickBot="1" x14ac:dyDescent="0.3">
      <c r="A32" s="56" t="s">
        <v>45</v>
      </c>
      <c r="B32" s="32" t="s">
        <v>47</v>
      </c>
      <c r="C32" s="36">
        <v>652334</v>
      </c>
      <c r="D32" s="23">
        <v>652334</v>
      </c>
      <c r="E32" s="23">
        <v>652334</v>
      </c>
      <c r="F32" s="60">
        <f t="shared" si="1"/>
        <v>100</v>
      </c>
      <c r="G32" s="12"/>
      <c r="H32" s="12"/>
      <c r="I32" s="12"/>
      <c r="J32" s="13"/>
    </row>
    <row r="33" spans="1:10" ht="13.8" thickBot="1" x14ac:dyDescent="0.3">
      <c r="A33" s="69" t="s">
        <v>48</v>
      </c>
      <c r="B33" s="70"/>
      <c r="C33" s="30">
        <f>SUM(C32)</f>
        <v>652334</v>
      </c>
      <c r="D33" s="30">
        <f>SUM(D32)</f>
        <v>652334</v>
      </c>
      <c r="E33" s="30">
        <f>SUM(E32)</f>
        <v>652334</v>
      </c>
      <c r="F33" s="46">
        <f t="shared" si="1"/>
        <v>100</v>
      </c>
      <c r="G33" s="12"/>
      <c r="H33" s="16"/>
      <c r="I33" s="16"/>
      <c r="J33" s="13"/>
    </row>
    <row r="34" spans="1:10" x14ac:dyDescent="0.25">
      <c r="A34" s="57"/>
      <c r="B34" s="31"/>
      <c r="C34" s="37"/>
      <c r="D34" s="38"/>
      <c r="E34" s="38"/>
      <c r="F34" s="58"/>
      <c r="G34" s="12"/>
      <c r="H34" s="16"/>
      <c r="I34" s="16"/>
      <c r="J34" s="13"/>
    </row>
    <row r="35" spans="1:10" ht="13.8" thickBot="1" x14ac:dyDescent="0.3">
      <c r="A35" s="50"/>
      <c r="B35" s="51" t="s">
        <v>11</v>
      </c>
      <c r="C35" s="59">
        <f>SUM(C31,C33)</f>
        <v>135637457</v>
      </c>
      <c r="D35" s="59">
        <f>SUM(D31,D33)</f>
        <v>159565512</v>
      </c>
      <c r="E35" s="59">
        <f>SUM(E31,E33)</f>
        <v>127558869</v>
      </c>
      <c r="F35" s="53">
        <f t="shared" si="1"/>
        <v>79.941377933848258</v>
      </c>
      <c r="G35" s="17"/>
      <c r="H35" s="17"/>
      <c r="I35" s="17"/>
      <c r="J35" s="18"/>
    </row>
  </sheetData>
  <mergeCells count="17">
    <mergeCell ref="A14:B14"/>
    <mergeCell ref="A16:B16"/>
    <mergeCell ref="A31:B31"/>
    <mergeCell ref="A33:B33"/>
    <mergeCell ref="A1:F1"/>
    <mergeCell ref="A2:F2"/>
    <mergeCell ref="A4:F4"/>
    <mergeCell ref="A20:F20"/>
    <mergeCell ref="D21:F21"/>
    <mergeCell ref="H21:J21"/>
    <mergeCell ref="E22:F22"/>
    <mergeCell ref="I22:J22"/>
    <mergeCell ref="E6:F6"/>
    <mergeCell ref="I6:J6"/>
    <mergeCell ref="H3:J3"/>
    <mergeCell ref="C5:F5"/>
    <mergeCell ref="G5:J5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Kissebbségi Önkormányzat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Bregócs Lászlóné</dc:creator>
  <cp:lastModifiedBy>Windows-felhasználó</cp:lastModifiedBy>
  <cp:lastPrinted>2018-05-10T11:01:11Z</cp:lastPrinted>
  <dcterms:created xsi:type="dcterms:W3CDTF">2005-04-14T11:16:52Z</dcterms:created>
  <dcterms:modified xsi:type="dcterms:W3CDTF">2021-05-27T16:03:08Z</dcterms:modified>
</cp:coreProperties>
</file>