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ocuments\Tünde\Aljegyző\Rendeletek\2020 Zárszámadási rendelet\"/>
    </mc:Choice>
  </mc:AlternateContent>
  <bookViews>
    <workbookView xWindow="1080" yWindow="3795" windowWidth="11100" windowHeight="6345"/>
  </bookViews>
  <sheets>
    <sheet name="Munka1" sheetId="1" r:id="rId1"/>
    <sheet name="Munka2" sheetId="2" r:id="rId2"/>
    <sheet name="Munka3" sheetId="3" r:id="rId3"/>
  </sheets>
  <definedNames>
    <definedName name="_xlnm.Print_Area" localSheetId="0">Munka1!$A$1:$O$31</definedName>
  </definedNames>
  <calcPr calcId="181029"/>
</workbook>
</file>

<file path=xl/calcChain.xml><?xml version="1.0" encoding="utf-8"?>
<calcChain xmlns="http://schemas.openxmlformats.org/spreadsheetml/2006/main">
  <c r="C7" i="1" l="1"/>
  <c r="C11" i="1"/>
  <c r="C28" i="1"/>
  <c r="C16" i="1"/>
  <c r="C24" i="1"/>
  <c r="C8" i="1"/>
  <c r="C9" i="1"/>
  <c r="C10" i="1"/>
  <c r="C12" i="1"/>
  <c r="Q12" i="1"/>
  <c r="C13" i="1"/>
  <c r="C14" i="1"/>
  <c r="C15" i="1"/>
  <c r="Q15" i="1"/>
  <c r="C6" i="1"/>
  <c r="E18" i="1"/>
  <c r="F18" i="1"/>
  <c r="G18" i="1"/>
  <c r="H18" i="1"/>
  <c r="I18" i="1"/>
  <c r="J18" i="1"/>
  <c r="K18" i="1"/>
  <c r="L18" i="1"/>
  <c r="M18" i="1"/>
  <c r="N18" i="1"/>
  <c r="O18" i="1"/>
  <c r="D18" i="1"/>
  <c r="C20" i="1"/>
  <c r="C21" i="1"/>
  <c r="C22" i="1"/>
  <c r="C23" i="1"/>
  <c r="C25" i="1"/>
  <c r="C26" i="1"/>
  <c r="Q26" i="1"/>
  <c r="C27" i="1"/>
  <c r="C29" i="1"/>
  <c r="P23" i="1"/>
  <c r="Q23" i="1"/>
  <c r="D5" i="1"/>
  <c r="D32" i="1"/>
  <c r="E5" i="1"/>
  <c r="F5" i="1"/>
  <c r="G5" i="1"/>
  <c r="H5" i="1"/>
  <c r="I5" i="1"/>
  <c r="J5" i="1"/>
  <c r="K5" i="1"/>
  <c r="L5" i="1"/>
  <c r="M5" i="1"/>
  <c r="N5" i="1"/>
  <c r="O5" i="1"/>
  <c r="P6" i="1"/>
  <c r="Q6" i="1"/>
  <c r="P10" i="1"/>
  <c r="P11" i="1"/>
  <c r="Q11" i="1"/>
  <c r="P7" i="1"/>
  <c r="P8" i="1"/>
  <c r="Q8" i="1"/>
  <c r="P9" i="1"/>
  <c r="Q9" i="1"/>
  <c r="P12" i="1"/>
  <c r="P13" i="1"/>
  <c r="P14" i="1"/>
  <c r="P16" i="1"/>
  <c r="Q17" i="1"/>
  <c r="C19" i="1"/>
  <c r="Q19" i="1"/>
  <c r="P20" i="1"/>
  <c r="Q20" i="1"/>
  <c r="P21" i="1"/>
  <c r="Q21" i="1"/>
  <c r="P22" i="1"/>
  <c r="Q22" i="1"/>
  <c r="P24" i="1"/>
  <c r="Q24" i="1"/>
  <c r="P25" i="1"/>
  <c r="P26" i="1"/>
  <c r="P27" i="1"/>
  <c r="P29" i="1"/>
  <c r="Q29" i="1"/>
  <c r="Q30" i="1"/>
  <c r="Q25" i="1"/>
  <c r="Q14" i="1"/>
  <c r="Q16" i="1"/>
  <c r="Q13" i="1"/>
  <c r="P18" i="1"/>
  <c r="C18" i="1"/>
  <c r="Q27" i="1"/>
  <c r="Q18" i="1"/>
  <c r="Q7" i="1"/>
  <c r="C5" i="1"/>
  <c r="Q10" i="1"/>
  <c r="E32" i="1"/>
  <c r="F32" i="1"/>
  <c r="G32" i="1"/>
  <c r="H32" i="1"/>
  <c r="I32" i="1"/>
  <c r="J32" i="1"/>
  <c r="K32" i="1"/>
  <c r="L32" i="1"/>
  <c r="M32" i="1"/>
  <c r="N32" i="1"/>
  <c r="O32" i="1"/>
  <c r="P5" i="1"/>
</calcChain>
</file>

<file path=xl/sharedStrings.xml><?xml version="1.0" encoding="utf-8"?>
<sst xmlns="http://schemas.openxmlformats.org/spreadsheetml/2006/main" count="62" uniqueCount="61">
  <si>
    <t xml:space="preserve">Bevételek: </t>
  </si>
  <si>
    <t>Saját bevételek</t>
  </si>
  <si>
    <t>Helyi adók</t>
  </si>
  <si>
    <t>Átengedett központi adók</t>
  </si>
  <si>
    <t>Működésre átvett pénzeszközök</t>
  </si>
  <si>
    <t>Normatív támogatások</t>
  </si>
  <si>
    <t>Felhalmozási bevételek</t>
  </si>
  <si>
    <t>Kiadások:</t>
  </si>
  <si>
    <t xml:space="preserve">Működési kiadások: </t>
  </si>
  <si>
    <t xml:space="preserve">- személyi jellegű kifizetések </t>
  </si>
  <si>
    <t xml:space="preserve">- munkaadói járulékok </t>
  </si>
  <si>
    <t xml:space="preserve">- dologi kiadások </t>
  </si>
  <si>
    <t>- hiteltörlesztések</t>
  </si>
  <si>
    <t>Felújítási kiadások</t>
  </si>
  <si>
    <t>Január</t>
  </si>
  <si>
    <t>Február</t>
  </si>
  <si>
    <t>Március</t>
  </si>
  <si>
    <t>Május</t>
  </si>
  <si>
    <t>Június</t>
  </si>
  <si>
    <t>Július</t>
  </si>
  <si>
    <t>Április</t>
  </si>
  <si>
    <t>Kölcsönök megtérülése</t>
  </si>
  <si>
    <t>Egyéb sajátos bevételek</t>
  </si>
  <si>
    <t>Havi egyenleg</t>
  </si>
  <si>
    <t>Előirányzat felhasználási  és likviditási ütemterv</t>
  </si>
  <si>
    <t>- ellátottak pénzbeni juttatásai</t>
  </si>
  <si>
    <t>1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</si>
  <si>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</si>
  <si>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</si>
  <si>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</si>
  <si>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</si>
  <si>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</si>
  <si>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</si>
  <si>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</si>
  <si>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</si>
  <si>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</si>
  <si>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</si>
  <si>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</si>
  <si>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2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</si>
  <si>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</si>
  <si>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</si>
  <si>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</si>
  <si>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</si>
  <si>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</si>
  <si>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</si>
  <si>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</si>
  <si>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</si>
  <si>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</si>
  <si>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</si>
  <si>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Beruházási kiadások</t>
  </si>
  <si>
    <t xml:space="preserve"> -egyéb müködési célú tám.</t>
  </si>
  <si>
    <t>Augusztus</t>
  </si>
  <si>
    <t>Szeptember</t>
  </si>
  <si>
    <t>Október</t>
  </si>
  <si>
    <t>November</t>
  </si>
  <si>
    <t>December</t>
  </si>
  <si>
    <t>ezer Ft</t>
  </si>
  <si>
    <t>Maradvány igénybevétele</t>
  </si>
  <si>
    <t>Megelőlegezés</t>
  </si>
  <si>
    <t>Egyéb felhalm. Kiadások</t>
  </si>
  <si>
    <t>Felhalmozási célú támogatások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</si>
</sst>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0"/>
      <name val="Arial CE"/>
      <charset val="238"/>
    </font>
    <font>
      <sz val="8"/>
      <name val="Arial CE"/>
      <charset val="238"/>
    </font>
    <font>
      <sz val="14"/>
      <name val="Arial CE"/>
      <charset val="238"/>
    </font>
    <font>
      <b/>
      <sz val="14"/>
      <name val="Arial CE"/>
      <family val="2"/>
      <charset val="238"/>
    </font>
    <font>
      <sz val="14"/>
      <name val="Arial CE"/>
      <family val="2"/>
      <charset val="238"/>
    </font>
    <font>
      <sz val="14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49" fontId="2" fillId="0" borderId="1" xfId="0" applyNumberFormat="1" applyFont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3" fontId="2" fillId="0" borderId="0" xfId="0" applyNumberFormat="1" applyFont="1" applyAlignment="1">
      <alignment vertical="center"/>
    </xf>
    <xf numFmtId="3" fontId="4" fillId="0" borderId="0" xfId="0" applyNumberFormat="1" applyFont="1" applyAlignment="1">
      <alignment vertical="center"/>
    </xf>
    <xf numFmtId="3" fontId="2" fillId="0" borderId="0" xfId="0" applyNumberFormat="1" applyFont="1" applyAlignment="1">
      <alignment horizontal="right" vertical="center"/>
    </xf>
    <xf numFmtId="0" fontId="2" fillId="0" borderId="1" xfId="0" applyFont="1" applyBorder="1" applyAlignment="1">
      <alignment vertical="center"/>
    </xf>
    <xf numFmtId="3" fontId="2" fillId="0" borderId="1" xfId="0" applyNumberFormat="1" applyFont="1" applyBorder="1" applyAlignment="1">
      <alignment vertical="center"/>
    </xf>
    <xf numFmtId="3" fontId="2" fillId="0" borderId="2" xfId="0" applyNumberFormat="1" applyFont="1" applyBorder="1" applyAlignment="1">
      <alignment vertical="center"/>
    </xf>
    <xf numFmtId="3" fontId="4" fillId="0" borderId="1" xfId="0" applyNumberFormat="1" applyFont="1" applyBorder="1" applyAlignment="1">
      <alignment vertical="center"/>
    </xf>
    <xf numFmtId="0" fontId="3" fillId="3" borderId="1" xfId="0" applyFont="1" applyFill="1" applyBorder="1" applyAlignment="1">
      <alignment vertical="center" wrapText="1"/>
    </xf>
    <xf numFmtId="3" fontId="3" fillId="3" borderId="2" xfId="0" applyNumberFormat="1" applyFont="1" applyFill="1" applyBorder="1" applyAlignment="1">
      <alignment vertical="center"/>
    </xf>
    <xf numFmtId="1" fontId="3" fillId="3" borderId="3" xfId="0" applyNumberFormat="1" applyFont="1" applyFill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3" fontId="4" fillId="0" borderId="2" xfId="0" applyNumberFormat="1" applyFont="1" applyFill="1" applyBorder="1" applyAlignment="1">
      <alignment vertical="center"/>
    </xf>
    <xf numFmtId="3" fontId="4" fillId="2" borderId="2" xfId="0" applyNumberFormat="1" applyFont="1" applyFill="1" applyBorder="1" applyAlignment="1">
      <alignment vertical="center"/>
    </xf>
    <xf numFmtId="3" fontId="4" fillId="2" borderId="1" xfId="0" applyNumberFormat="1" applyFont="1" applyFill="1" applyBorder="1" applyAlignment="1">
      <alignment vertical="center"/>
    </xf>
    <xf numFmtId="3" fontId="2" fillId="2" borderId="0" xfId="0" applyNumberFormat="1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4" fillId="0" borderId="1" xfId="0" applyFont="1" applyBorder="1" applyAlignment="1">
      <alignment vertical="center" wrapText="1"/>
    </xf>
    <xf numFmtId="3" fontId="4" fillId="0" borderId="2" xfId="0" applyNumberFormat="1" applyFont="1" applyBorder="1" applyAlignment="1">
      <alignment horizontal="right" vertical="center" wrapText="1"/>
    </xf>
    <xf numFmtId="3" fontId="4" fillId="0" borderId="2" xfId="0" applyNumberFormat="1" applyFont="1" applyBorder="1" applyAlignment="1">
      <alignment vertical="center"/>
    </xf>
    <xf numFmtId="3" fontId="2" fillId="2" borderId="4" xfId="0" applyNumberFormat="1" applyFont="1" applyFill="1" applyBorder="1" applyAlignment="1">
      <alignment vertical="center"/>
    </xf>
    <xf numFmtId="49" fontId="4" fillId="2" borderId="1" xfId="0" applyNumberFormat="1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3" fontId="2" fillId="0" borderId="5" xfId="0" applyNumberFormat="1" applyFont="1" applyBorder="1" applyAlignment="1">
      <alignment vertical="center"/>
    </xf>
    <xf numFmtId="0" fontId="4" fillId="2" borderId="0" xfId="0" applyFont="1" applyFill="1" applyBorder="1" applyAlignment="1">
      <alignment vertical="center" wrapText="1"/>
    </xf>
    <xf numFmtId="3" fontId="3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2"/>
  <sheetViews>
    <sheetView tabSelected="1" view="pageBreakPreview" zoomScale="75" zoomScaleNormal="75" zoomScaleSheetLayoutView="75" workbookViewId="0">
      <selection activeCell="D1" sqref="D1"/>
    </sheetView>
  </sheetViews>
  <sheetFormatPr defaultRowHeight="18" x14ac:dyDescent="0.2"/>
  <cols>
    <col min="1" max="1" width="6.7109375" style="3" customWidth="1"/>
    <col min="2" max="2" width="39" style="3" bestFit="1" customWidth="1"/>
    <col min="3" max="3" width="14.5703125" style="4" bestFit="1" customWidth="1"/>
    <col min="4" max="4" width="11" style="4" customWidth="1"/>
    <col min="5" max="6" width="11.42578125" style="4" bestFit="1" customWidth="1"/>
    <col min="7" max="7" width="13.85546875" style="4" bestFit="1" customWidth="1"/>
    <col min="8" max="10" width="11.42578125" style="4" bestFit="1" customWidth="1"/>
    <col min="11" max="11" width="14" style="4" bestFit="1" customWidth="1"/>
    <col min="12" max="12" width="16.28515625" style="4" bestFit="1" customWidth="1"/>
    <col min="13" max="13" width="11" style="4" bestFit="1" customWidth="1"/>
    <col min="14" max="14" width="14" style="4" bestFit="1" customWidth="1"/>
    <col min="15" max="15" width="14.28515625" style="4" bestFit="1" customWidth="1"/>
    <col min="16" max="16" width="11.42578125" style="3" bestFit="1" customWidth="1"/>
    <col min="17" max="17" width="12" style="3" customWidth="1"/>
    <col min="18" max="16384" width="9.140625" style="3"/>
  </cols>
  <sheetData>
    <row r="1" spans="1:17" x14ac:dyDescent="0.2">
      <c r="L1" s="3"/>
    </row>
    <row r="2" spans="1:17" x14ac:dyDescent="0.2">
      <c r="C2" s="28" t="s">
        <v>24</v>
      </c>
      <c r="D2" s="29"/>
      <c r="E2" s="29"/>
      <c r="F2" s="29"/>
      <c r="G2" s="29"/>
      <c r="H2" s="29"/>
      <c r="I2" s="4">
        <v>2020</v>
      </c>
      <c r="L2" s="5"/>
      <c r="M2" s="5"/>
      <c r="N2" s="5"/>
      <c r="O2" s="5"/>
    </row>
    <row r="3" spans="1:17" x14ac:dyDescent="0.2">
      <c r="O3" s="6" t="s">
        <v>56</v>
      </c>
    </row>
    <row r="4" spans="1:17" x14ac:dyDescent="0.2">
      <c r="A4" s="1"/>
      <c r="B4" s="7"/>
      <c r="C4" s="8"/>
      <c r="D4" s="9" t="s">
        <v>14</v>
      </c>
      <c r="E4" s="8" t="s">
        <v>15</v>
      </c>
      <c r="F4" s="8" t="s">
        <v>16</v>
      </c>
      <c r="G4" s="8" t="s">
        <v>20</v>
      </c>
      <c r="H4" s="8" t="s">
        <v>17</v>
      </c>
      <c r="I4" s="8" t="s">
        <v>18</v>
      </c>
      <c r="J4" s="8" t="s">
        <v>19</v>
      </c>
      <c r="K4" s="8" t="s">
        <v>51</v>
      </c>
      <c r="L4" s="8" t="s">
        <v>52</v>
      </c>
      <c r="M4" s="8" t="s">
        <v>53</v>
      </c>
      <c r="N4" s="8" t="s">
        <v>54</v>
      </c>
      <c r="O4" s="10" t="s">
        <v>55</v>
      </c>
    </row>
    <row r="5" spans="1:17" x14ac:dyDescent="0.2">
      <c r="A5" s="1" t="s">
        <v>26</v>
      </c>
      <c r="B5" s="11" t="s">
        <v>0</v>
      </c>
      <c r="C5" s="12">
        <f t="shared" ref="C5:O5" si="0">SUM(C6:C17)</f>
        <v>632613</v>
      </c>
      <c r="D5" s="12">
        <f t="shared" si="0"/>
        <v>277953</v>
      </c>
      <c r="E5" s="12">
        <f t="shared" si="0"/>
        <v>13922</v>
      </c>
      <c r="F5" s="12">
        <f t="shared" si="0"/>
        <v>16126</v>
      </c>
      <c r="G5" s="12">
        <f t="shared" si="0"/>
        <v>12896</v>
      </c>
      <c r="H5" s="12">
        <f t="shared" si="0"/>
        <v>15819</v>
      </c>
      <c r="I5" s="12">
        <f t="shared" si="0"/>
        <v>16634</v>
      </c>
      <c r="J5" s="12">
        <f t="shared" si="0"/>
        <v>15405</v>
      </c>
      <c r="K5" s="12">
        <f t="shared" si="0"/>
        <v>13059</v>
      </c>
      <c r="L5" s="12">
        <f t="shared" si="0"/>
        <v>127727</v>
      </c>
      <c r="M5" s="12">
        <f t="shared" si="0"/>
        <v>13458</v>
      </c>
      <c r="N5" s="12">
        <f t="shared" si="0"/>
        <v>13377</v>
      </c>
      <c r="O5" s="12">
        <f t="shared" si="0"/>
        <v>96237</v>
      </c>
      <c r="P5" s="13">
        <f>SUM(P6:P16)</f>
        <v>628104</v>
      </c>
    </row>
    <row r="6" spans="1:17" s="19" customFormat="1" x14ac:dyDescent="0.2">
      <c r="A6" s="2" t="s">
        <v>27</v>
      </c>
      <c r="B6" s="14" t="s">
        <v>1</v>
      </c>
      <c r="C6" s="15">
        <f>SUM(D6:O6)</f>
        <v>10917</v>
      </c>
      <c r="D6" s="16">
        <v>920</v>
      </c>
      <c r="E6" s="16">
        <v>950</v>
      </c>
      <c r="F6" s="16">
        <v>952</v>
      </c>
      <c r="G6" s="16">
        <v>900</v>
      </c>
      <c r="H6" s="16">
        <v>550</v>
      </c>
      <c r="I6" s="16">
        <v>1200</v>
      </c>
      <c r="J6" s="16">
        <v>600</v>
      </c>
      <c r="K6" s="16">
        <v>950</v>
      </c>
      <c r="L6" s="16">
        <v>550</v>
      </c>
      <c r="M6" s="16">
        <v>1050</v>
      </c>
      <c r="N6" s="16">
        <v>1395</v>
      </c>
      <c r="O6" s="17">
        <v>900</v>
      </c>
      <c r="P6" s="18">
        <f t="shared" ref="P6:P14" si="1">SUM(D6:O6)</f>
        <v>10917</v>
      </c>
      <c r="Q6" s="19">
        <f>SUM(P6-C6)</f>
        <v>0</v>
      </c>
    </row>
    <row r="7" spans="1:17" s="19" customFormat="1" x14ac:dyDescent="0.2">
      <c r="A7" s="2" t="s">
        <v>28</v>
      </c>
      <c r="B7" s="14" t="s">
        <v>2</v>
      </c>
      <c r="C7" s="15">
        <f>SUM(D7:O7)</f>
        <v>20210</v>
      </c>
      <c r="D7" s="16">
        <v>979</v>
      </c>
      <c r="E7" s="17">
        <v>1003</v>
      </c>
      <c r="F7" s="17">
        <v>3000</v>
      </c>
      <c r="G7" s="17">
        <v>11</v>
      </c>
      <c r="H7" s="17">
        <v>3300</v>
      </c>
      <c r="I7" s="17">
        <v>3400</v>
      </c>
      <c r="J7" s="17">
        <v>5</v>
      </c>
      <c r="K7" s="17">
        <v>50</v>
      </c>
      <c r="L7" s="17">
        <v>3900</v>
      </c>
      <c r="M7" s="17">
        <v>330</v>
      </c>
      <c r="N7" s="17">
        <v>13</v>
      </c>
      <c r="O7" s="17">
        <v>4219</v>
      </c>
      <c r="P7" s="18">
        <f t="shared" si="1"/>
        <v>20210</v>
      </c>
      <c r="Q7" s="19">
        <f t="shared" ref="Q7:Q30" si="2">SUM(P7-C7)</f>
        <v>0</v>
      </c>
    </row>
    <row r="8" spans="1:17" s="19" customFormat="1" x14ac:dyDescent="0.2">
      <c r="A8" s="2" t="s">
        <v>29</v>
      </c>
      <c r="B8" s="14" t="s">
        <v>3</v>
      </c>
      <c r="C8" s="15">
        <f t="shared" ref="C8:C15" si="3">SUM(D8:O8)</f>
        <v>105</v>
      </c>
      <c r="D8" s="16">
        <v>105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16">
        <v>0</v>
      </c>
      <c r="K8" s="16">
        <v>0</v>
      </c>
      <c r="L8" s="16">
        <v>0</v>
      </c>
      <c r="M8" s="16">
        <v>0</v>
      </c>
      <c r="N8" s="16">
        <v>0</v>
      </c>
      <c r="O8" s="16">
        <v>0</v>
      </c>
      <c r="P8" s="18">
        <f t="shared" si="1"/>
        <v>105</v>
      </c>
      <c r="Q8" s="19">
        <f t="shared" si="2"/>
        <v>0</v>
      </c>
    </row>
    <row r="9" spans="1:17" s="19" customFormat="1" x14ac:dyDescent="0.2">
      <c r="A9" s="2" t="s">
        <v>30</v>
      </c>
      <c r="B9" s="14" t="s">
        <v>22</v>
      </c>
      <c r="C9" s="15">
        <f t="shared" si="3"/>
        <v>1499</v>
      </c>
      <c r="D9" s="16">
        <v>0</v>
      </c>
      <c r="E9" s="16">
        <v>0</v>
      </c>
      <c r="F9" s="16">
        <v>0</v>
      </c>
      <c r="G9" s="16">
        <v>0</v>
      </c>
      <c r="H9" s="16">
        <v>0</v>
      </c>
      <c r="I9" s="16">
        <v>0</v>
      </c>
      <c r="J9" s="16">
        <v>0</v>
      </c>
      <c r="K9" s="16">
        <v>0</v>
      </c>
      <c r="L9" s="16">
        <v>0</v>
      </c>
      <c r="M9" s="16">
        <v>0</v>
      </c>
      <c r="N9" s="16">
        <v>0</v>
      </c>
      <c r="O9" s="16">
        <v>1499</v>
      </c>
      <c r="P9" s="18">
        <f t="shared" si="1"/>
        <v>1499</v>
      </c>
      <c r="Q9" s="19">
        <f t="shared" si="2"/>
        <v>0</v>
      </c>
    </row>
    <row r="10" spans="1:17" s="19" customFormat="1" x14ac:dyDescent="0.2">
      <c r="A10" s="2" t="s">
        <v>31</v>
      </c>
      <c r="B10" s="14" t="s">
        <v>5</v>
      </c>
      <c r="C10" s="15">
        <f t="shared" si="3"/>
        <v>143633</v>
      </c>
      <c r="D10" s="16">
        <v>11969</v>
      </c>
      <c r="E10" s="16">
        <v>11969</v>
      </c>
      <c r="F10" s="16">
        <v>11974</v>
      </c>
      <c r="G10" s="16">
        <v>11969</v>
      </c>
      <c r="H10" s="16">
        <v>11969</v>
      </c>
      <c r="I10" s="16">
        <v>11969</v>
      </c>
      <c r="J10" s="16">
        <v>11969</v>
      </c>
      <c r="K10" s="16">
        <v>11969</v>
      </c>
      <c r="L10" s="16">
        <v>11969</v>
      </c>
      <c r="M10" s="16">
        <v>11969</v>
      </c>
      <c r="N10" s="16">
        <v>11969</v>
      </c>
      <c r="O10" s="16">
        <v>11969</v>
      </c>
      <c r="P10" s="18">
        <f t="shared" si="1"/>
        <v>143633</v>
      </c>
      <c r="Q10" s="19">
        <f>P10-C10</f>
        <v>0</v>
      </c>
    </row>
    <row r="11" spans="1:17" s="19" customFormat="1" x14ac:dyDescent="0.2">
      <c r="A11" s="2" t="s">
        <v>32</v>
      </c>
      <c r="B11" s="14" t="s">
        <v>6</v>
      </c>
      <c r="C11" s="15">
        <f t="shared" si="3"/>
        <v>2811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2811</v>
      </c>
      <c r="K11" s="16">
        <v>0</v>
      </c>
      <c r="L11" s="16">
        <v>0</v>
      </c>
      <c r="M11" s="16">
        <v>0</v>
      </c>
      <c r="N11" s="17">
        <v>0</v>
      </c>
      <c r="O11" s="17">
        <v>0</v>
      </c>
      <c r="P11" s="18">
        <f t="shared" si="1"/>
        <v>2811</v>
      </c>
      <c r="Q11" s="19">
        <f t="shared" si="2"/>
        <v>0</v>
      </c>
    </row>
    <row r="12" spans="1:17" s="19" customFormat="1" ht="36" x14ac:dyDescent="0.2">
      <c r="A12" s="2" t="s">
        <v>33</v>
      </c>
      <c r="B12" s="14" t="s">
        <v>4</v>
      </c>
      <c r="C12" s="15">
        <f t="shared" si="3"/>
        <v>590</v>
      </c>
      <c r="D12" s="16">
        <v>0</v>
      </c>
      <c r="E12" s="16">
        <v>0</v>
      </c>
      <c r="F12" s="16">
        <v>200</v>
      </c>
      <c r="G12" s="16">
        <v>16</v>
      </c>
      <c r="H12" s="16">
        <v>0</v>
      </c>
      <c r="I12" s="16">
        <v>65</v>
      </c>
      <c r="J12" s="16">
        <v>20</v>
      </c>
      <c r="K12" s="16">
        <v>90</v>
      </c>
      <c r="L12" s="16">
        <v>90</v>
      </c>
      <c r="M12" s="16">
        <v>109</v>
      </c>
      <c r="N12" s="16">
        <v>0</v>
      </c>
      <c r="O12" s="16">
        <v>0</v>
      </c>
      <c r="P12" s="18">
        <f t="shared" si="1"/>
        <v>590</v>
      </c>
      <c r="Q12" s="19">
        <f t="shared" si="2"/>
        <v>0</v>
      </c>
    </row>
    <row r="13" spans="1:17" s="19" customFormat="1" ht="36" x14ac:dyDescent="0.2">
      <c r="A13" s="2" t="s">
        <v>34</v>
      </c>
      <c r="B13" s="14" t="s">
        <v>60</v>
      </c>
      <c r="C13" s="15">
        <f t="shared" si="3"/>
        <v>188868</v>
      </c>
      <c r="D13" s="16">
        <v>0</v>
      </c>
      <c r="E13" s="17">
        <v>0</v>
      </c>
      <c r="F13" s="17">
        <v>0</v>
      </c>
      <c r="G13" s="17">
        <v>0</v>
      </c>
      <c r="H13" s="17">
        <v>0</v>
      </c>
      <c r="I13" s="17">
        <v>0</v>
      </c>
      <c r="J13" s="17">
        <v>0</v>
      </c>
      <c r="K13" s="17">
        <v>0</v>
      </c>
      <c r="L13" s="17">
        <v>111218</v>
      </c>
      <c r="M13" s="17">
        <v>0</v>
      </c>
      <c r="N13" s="17">
        <v>0</v>
      </c>
      <c r="O13" s="17">
        <v>77650</v>
      </c>
      <c r="P13" s="18">
        <f t="shared" si="1"/>
        <v>188868</v>
      </c>
      <c r="Q13" s="19">
        <f t="shared" si="2"/>
        <v>0</v>
      </c>
    </row>
    <row r="14" spans="1:17" s="19" customFormat="1" x14ac:dyDescent="0.2">
      <c r="A14" s="2" t="s">
        <v>35</v>
      </c>
      <c r="B14" s="14" t="s">
        <v>21</v>
      </c>
      <c r="C14" s="16">
        <f t="shared" si="3"/>
        <v>0</v>
      </c>
      <c r="D14" s="16">
        <v>0</v>
      </c>
      <c r="E14" s="17">
        <v>0</v>
      </c>
      <c r="F14" s="17">
        <v>0</v>
      </c>
      <c r="G14" s="17">
        <v>0</v>
      </c>
      <c r="H14" s="17">
        <v>0</v>
      </c>
      <c r="I14" s="17">
        <v>0</v>
      </c>
      <c r="J14" s="17">
        <v>0</v>
      </c>
      <c r="K14" s="17">
        <v>0</v>
      </c>
      <c r="L14" s="17">
        <v>0</v>
      </c>
      <c r="M14" s="17">
        <v>0</v>
      </c>
      <c r="N14" s="17">
        <v>0</v>
      </c>
      <c r="O14" s="17">
        <v>0</v>
      </c>
      <c r="P14" s="18">
        <f t="shared" si="1"/>
        <v>0</v>
      </c>
      <c r="Q14" s="19">
        <f t="shared" si="2"/>
        <v>0</v>
      </c>
    </row>
    <row r="15" spans="1:17" s="19" customFormat="1" x14ac:dyDescent="0.2">
      <c r="A15" s="2" t="s">
        <v>36</v>
      </c>
      <c r="B15" s="14" t="s">
        <v>58</v>
      </c>
      <c r="C15" s="15">
        <f t="shared" si="3"/>
        <v>4509</v>
      </c>
      <c r="D15" s="16">
        <v>4509</v>
      </c>
      <c r="E15" s="17">
        <v>0</v>
      </c>
      <c r="F15" s="17">
        <v>0</v>
      </c>
      <c r="G15" s="17">
        <v>0</v>
      </c>
      <c r="H15" s="17">
        <v>0</v>
      </c>
      <c r="I15" s="17">
        <v>0</v>
      </c>
      <c r="J15" s="17">
        <v>0</v>
      </c>
      <c r="K15" s="17">
        <v>0</v>
      </c>
      <c r="L15" s="17">
        <v>0</v>
      </c>
      <c r="M15" s="17">
        <v>0</v>
      </c>
      <c r="N15" s="17">
        <v>0</v>
      </c>
      <c r="O15" s="17">
        <v>0</v>
      </c>
      <c r="P15" s="19">
        <v>0</v>
      </c>
      <c r="Q15" s="19">
        <f t="shared" si="2"/>
        <v>-4509</v>
      </c>
    </row>
    <row r="16" spans="1:17" s="19" customFormat="1" x14ac:dyDescent="0.2">
      <c r="A16" s="2" t="s">
        <v>37</v>
      </c>
      <c r="B16" s="14" t="s">
        <v>57</v>
      </c>
      <c r="C16" s="15">
        <f>SUM(D16:O16)</f>
        <v>259471</v>
      </c>
      <c r="D16" s="16">
        <v>259471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>
        <v>0</v>
      </c>
      <c r="M16" s="17">
        <v>0</v>
      </c>
      <c r="N16" s="17">
        <v>0</v>
      </c>
      <c r="O16" s="17">
        <v>0</v>
      </c>
      <c r="P16" s="18">
        <f>SUM(D16:O16)</f>
        <v>259471</v>
      </c>
      <c r="Q16" s="19">
        <f t="shared" si="2"/>
        <v>0</v>
      </c>
    </row>
    <row r="17" spans="1:17" x14ac:dyDescent="0.2">
      <c r="A17" s="1"/>
      <c r="B17" s="20"/>
      <c r="C17" s="21"/>
      <c r="D17" s="22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Q17" s="19">
        <f t="shared" si="2"/>
        <v>0</v>
      </c>
    </row>
    <row r="18" spans="1:17" x14ac:dyDescent="0.2">
      <c r="A18" s="1" t="s">
        <v>38</v>
      </c>
      <c r="B18" s="11" t="s">
        <v>7</v>
      </c>
      <c r="C18" s="12">
        <f>SUM(C19:C29)</f>
        <v>305160</v>
      </c>
      <c r="D18" s="12">
        <f>SUM(D19:D29)</f>
        <v>18973</v>
      </c>
      <c r="E18" s="12">
        <f t="shared" ref="E18:O18" si="4">SUM(E19:E29)</f>
        <v>14667</v>
      </c>
      <c r="F18" s="12">
        <f t="shared" si="4"/>
        <v>72566</v>
      </c>
      <c r="G18" s="12">
        <f t="shared" si="4"/>
        <v>59936</v>
      </c>
      <c r="H18" s="12">
        <f t="shared" si="4"/>
        <v>20535</v>
      </c>
      <c r="I18" s="12">
        <f t="shared" si="4"/>
        <v>17951</v>
      </c>
      <c r="J18" s="12">
        <f t="shared" si="4"/>
        <v>19609</v>
      </c>
      <c r="K18" s="12">
        <f t="shared" si="4"/>
        <v>16337</v>
      </c>
      <c r="L18" s="12">
        <f t="shared" si="4"/>
        <v>19961</v>
      </c>
      <c r="M18" s="12">
        <f t="shared" si="4"/>
        <v>14867</v>
      </c>
      <c r="N18" s="12">
        <f t="shared" si="4"/>
        <v>14953</v>
      </c>
      <c r="O18" s="12">
        <f t="shared" si="4"/>
        <v>14805</v>
      </c>
      <c r="P18" s="13">
        <f>SUM(P20:P29)</f>
        <v>247624</v>
      </c>
      <c r="Q18" s="19">
        <f t="shared" si="2"/>
        <v>-57536</v>
      </c>
    </row>
    <row r="19" spans="1:17" x14ac:dyDescent="0.2">
      <c r="A19" s="1" t="s">
        <v>39</v>
      </c>
      <c r="B19" s="20" t="s">
        <v>8</v>
      </c>
      <c r="C19" s="22">
        <f>SUM(D19:O19)</f>
        <v>0</v>
      </c>
      <c r="D19" s="22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Q19" s="19">
        <f t="shared" si="2"/>
        <v>0</v>
      </c>
    </row>
    <row r="20" spans="1:17" s="19" customFormat="1" x14ac:dyDescent="0.2">
      <c r="A20" s="2" t="s">
        <v>40</v>
      </c>
      <c r="B20" s="14" t="s">
        <v>9</v>
      </c>
      <c r="C20" s="15">
        <f t="shared" ref="C20:C29" si="5">SUM(D20:O20)</f>
        <v>34581</v>
      </c>
      <c r="D20" s="16">
        <v>2961</v>
      </c>
      <c r="E20" s="16">
        <v>2800</v>
      </c>
      <c r="F20" s="16">
        <v>2800</v>
      </c>
      <c r="G20" s="16">
        <v>2800</v>
      </c>
      <c r="H20" s="16">
        <v>2900</v>
      </c>
      <c r="I20" s="16">
        <v>2900</v>
      </c>
      <c r="J20" s="16">
        <v>2900</v>
      </c>
      <c r="K20" s="16">
        <v>2900</v>
      </c>
      <c r="L20" s="16">
        <v>2900</v>
      </c>
      <c r="M20" s="16">
        <v>2900</v>
      </c>
      <c r="N20" s="16">
        <v>2985</v>
      </c>
      <c r="O20" s="16">
        <v>2835</v>
      </c>
      <c r="P20" s="18">
        <f t="shared" ref="P20:P26" si="6">SUM(D20:O20)</f>
        <v>34581</v>
      </c>
      <c r="Q20" s="19">
        <f t="shared" si="2"/>
        <v>0</v>
      </c>
    </row>
    <row r="21" spans="1:17" s="19" customFormat="1" x14ac:dyDescent="0.2">
      <c r="A21" s="2" t="s">
        <v>41</v>
      </c>
      <c r="B21" s="14" t="s">
        <v>10</v>
      </c>
      <c r="C21" s="15">
        <f t="shared" si="5"/>
        <v>4985</v>
      </c>
      <c r="D21" s="16">
        <v>368</v>
      </c>
      <c r="E21" s="16">
        <v>368</v>
      </c>
      <c r="F21" s="16">
        <v>368</v>
      </c>
      <c r="G21" s="16">
        <v>368</v>
      </c>
      <c r="H21" s="16">
        <v>368</v>
      </c>
      <c r="I21" s="16">
        <v>368</v>
      </c>
      <c r="J21" s="16">
        <v>434</v>
      </c>
      <c r="K21" s="16">
        <v>468</v>
      </c>
      <c r="L21" s="16">
        <v>468</v>
      </c>
      <c r="M21" s="16">
        <v>468</v>
      </c>
      <c r="N21" s="16">
        <v>468</v>
      </c>
      <c r="O21" s="16">
        <v>471</v>
      </c>
      <c r="P21" s="18">
        <f t="shared" si="6"/>
        <v>4985</v>
      </c>
      <c r="Q21" s="19">
        <f t="shared" si="2"/>
        <v>0</v>
      </c>
    </row>
    <row r="22" spans="1:17" s="19" customFormat="1" x14ac:dyDescent="0.2">
      <c r="A22" s="2" t="s">
        <v>42</v>
      </c>
      <c r="B22" s="14" t="s">
        <v>11</v>
      </c>
      <c r="C22" s="15">
        <f t="shared" si="5"/>
        <v>55594</v>
      </c>
      <c r="D22" s="16">
        <v>4633</v>
      </c>
      <c r="E22" s="16">
        <v>4633</v>
      </c>
      <c r="F22" s="16">
        <v>4633</v>
      </c>
      <c r="G22" s="16">
        <v>4633</v>
      </c>
      <c r="H22" s="16">
        <v>4633</v>
      </c>
      <c r="I22" s="16">
        <v>4633</v>
      </c>
      <c r="J22" s="16">
        <v>4633</v>
      </c>
      <c r="K22" s="16">
        <v>4633</v>
      </c>
      <c r="L22" s="16">
        <v>4633</v>
      </c>
      <c r="M22" s="16">
        <v>4633</v>
      </c>
      <c r="N22" s="16">
        <v>4633</v>
      </c>
      <c r="O22" s="16">
        <v>4631</v>
      </c>
      <c r="P22" s="23">
        <f t="shared" si="6"/>
        <v>55594</v>
      </c>
      <c r="Q22" s="19">
        <f t="shared" si="2"/>
        <v>0</v>
      </c>
    </row>
    <row r="23" spans="1:17" s="19" customFormat="1" x14ac:dyDescent="0.2">
      <c r="A23" s="2" t="s">
        <v>43</v>
      </c>
      <c r="B23" s="24" t="s">
        <v>25</v>
      </c>
      <c r="C23" s="15">
        <f t="shared" si="5"/>
        <v>2485</v>
      </c>
      <c r="D23" s="16">
        <v>207</v>
      </c>
      <c r="E23" s="16">
        <v>207</v>
      </c>
      <c r="F23" s="16">
        <v>207</v>
      </c>
      <c r="G23" s="16">
        <v>207</v>
      </c>
      <c r="H23" s="16">
        <v>207</v>
      </c>
      <c r="I23" s="16">
        <v>207</v>
      </c>
      <c r="J23" s="16">
        <v>207</v>
      </c>
      <c r="K23" s="16">
        <v>207</v>
      </c>
      <c r="L23" s="16">
        <v>207</v>
      </c>
      <c r="M23" s="16">
        <v>207</v>
      </c>
      <c r="N23" s="16">
        <v>207</v>
      </c>
      <c r="O23" s="16">
        <v>208</v>
      </c>
      <c r="P23" s="18">
        <f t="shared" si="6"/>
        <v>2485</v>
      </c>
      <c r="Q23" s="19">
        <f t="shared" si="2"/>
        <v>0</v>
      </c>
    </row>
    <row r="24" spans="1:17" s="19" customFormat="1" x14ac:dyDescent="0.2">
      <c r="A24" s="1" t="s">
        <v>44</v>
      </c>
      <c r="B24" s="14" t="s">
        <v>50</v>
      </c>
      <c r="C24" s="15">
        <f t="shared" si="5"/>
        <v>79910</v>
      </c>
      <c r="D24" s="16">
        <v>6659</v>
      </c>
      <c r="E24" s="16">
        <v>6659</v>
      </c>
      <c r="F24" s="16">
        <v>6659</v>
      </c>
      <c r="G24" s="16">
        <v>6659</v>
      </c>
      <c r="H24" s="16">
        <v>6659</v>
      </c>
      <c r="I24" s="16">
        <v>6659</v>
      </c>
      <c r="J24" s="16">
        <v>6659</v>
      </c>
      <c r="K24" s="16">
        <v>6659</v>
      </c>
      <c r="L24" s="16">
        <v>6659</v>
      </c>
      <c r="M24" s="16">
        <v>6659</v>
      </c>
      <c r="N24" s="16">
        <v>6660</v>
      </c>
      <c r="O24" s="16">
        <v>6660</v>
      </c>
      <c r="P24" s="18">
        <f t="shared" si="6"/>
        <v>79910</v>
      </c>
      <c r="Q24" s="19">
        <f t="shared" si="2"/>
        <v>0</v>
      </c>
    </row>
    <row r="25" spans="1:17" s="19" customFormat="1" x14ac:dyDescent="0.2">
      <c r="A25" s="2" t="s">
        <v>45</v>
      </c>
      <c r="B25" s="14" t="s">
        <v>12</v>
      </c>
      <c r="C25" s="15">
        <f t="shared" si="5"/>
        <v>0</v>
      </c>
      <c r="D25" s="16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8">
        <f t="shared" si="6"/>
        <v>0</v>
      </c>
      <c r="Q25" s="19">
        <f t="shared" si="2"/>
        <v>0</v>
      </c>
    </row>
    <row r="26" spans="1:17" s="19" customFormat="1" x14ac:dyDescent="0.2">
      <c r="A26" s="2" t="s">
        <v>46</v>
      </c>
      <c r="B26" s="14" t="s">
        <v>49</v>
      </c>
      <c r="C26" s="15">
        <f t="shared" si="5"/>
        <v>45992</v>
      </c>
      <c r="D26" s="16">
        <v>0</v>
      </c>
      <c r="E26" s="17">
        <v>0</v>
      </c>
      <c r="F26" s="17">
        <v>4508</v>
      </c>
      <c r="G26" s="17">
        <v>35146</v>
      </c>
      <c r="H26" s="17">
        <v>949</v>
      </c>
      <c r="I26" s="17">
        <v>65</v>
      </c>
      <c r="J26" s="17">
        <v>94</v>
      </c>
      <c r="K26" s="17">
        <v>226</v>
      </c>
      <c r="L26" s="17">
        <v>5004</v>
      </c>
      <c r="M26" s="17">
        <v>0</v>
      </c>
      <c r="N26" s="17">
        <v>0</v>
      </c>
      <c r="O26" s="17">
        <v>0</v>
      </c>
      <c r="P26" s="18">
        <f t="shared" si="6"/>
        <v>45992</v>
      </c>
      <c r="Q26" s="19">
        <f t="shared" si="2"/>
        <v>0</v>
      </c>
    </row>
    <row r="27" spans="1:17" s="19" customFormat="1" x14ac:dyDescent="0.2">
      <c r="A27" s="2" t="s">
        <v>47</v>
      </c>
      <c r="B27" s="14" t="s">
        <v>13</v>
      </c>
      <c r="C27" s="15">
        <f t="shared" si="5"/>
        <v>24077</v>
      </c>
      <c r="D27" s="16">
        <v>0</v>
      </c>
      <c r="E27" s="17">
        <v>0</v>
      </c>
      <c r="F27" s="17">
        <v>0</v>
      </c>
      <c r="G27" s="17">
        <v>10123</v>
      </c>
      <c r="H27" s="17">
        <v>4819</v>
      </c>
      <c r="I27" s="17">
        <v>3119</v>
      </c>
      <c r="J27" s="17">
        <v>4682</v>
      </c>
      <c r="K27" s="17">
        <v>1244</v>
      </c>
      <c r="L27" s="17">
        <v>90</v>
      </c>
      <c r="M27" s="17">
        <v>0</v>
      </c>
      <c r="N27" s="17">
        <v>0</v>
      </c>
      <c r="O27" s="17">
        <v>0</v>
      </c>
      <c r="P27" s="18">
        <f>SUM(E27:O27)</f>
        <v>24077</v>
      </c>
      <c r="Q27" s="19">
        <f t="shared" si="2"/>
        <v>0</v>
      </c>
    </row>
    <row r="28" spans="1:17" s="19" customFormat="1" x14ac:dyDescent="0.2">
      <c r="A28" s="2"/>
      <c r="B28" s="14" t="s">
        <v>59</v>
      </c>
      <c r="C28" s="15">
        <f t="shared" si="5"/>
        <v>53391</v>
      </c>
      <c r="D28" s="16"/>
      <c r="E28" s="17"/>
      <c r="F28" s="17">
        <v>53391</v>
      </c>
      <c r="G28" s="17"/>
      <c r="H28" s="17"/>
      <c r="I28" s="17"/>
      <c r="J28" s="17"/>
      <c r="K28" s="17"/>
      <c r="L28" s="17"/>
      <c r="M28" s="17"/>
      <c r="N28" s="17"/>
      <c r="O28" s="17"/>
      <c r="P28" s="18"/>
    </row>
    <row r="29" spans="1:17" x14ac:dyDescent="0.2">
      <c r="A29" s="2" t="s">
        <v>48</v>
      </c>
      <c r="B29" s="20" t="s">
        <v>58</v>
      </c>
      <c r="C29" s="15">
        <f t="shared" si="5"/>
        <v>4145</v>
      </c>
      <c r="D29" s="16">
        <v>4145</v>
      </c>
      <c r="E29" s="17">
        <v>0</v>
      </c>
      <c r="F29" s="17">
        <v>0</v>
      </c>
      <c r="G29" s="10">
        <v>0</v>
      </c>
      <c r="H29" s="10">
        <v>0</v>
      </c>
      <c r="I29" s="10">
        <v>0</v>
      </c>
      <c r="J29" s="17">
        <v>0</v>
      </c>
      <c r="K29" s="17">
        <v>0</v>
      </c>
      <c r="L29" s="17">
        <v>0</v>
      </c>
      <c r="M29" s="17">
        <v>0</v>
      </c>
      <c r="N29" s="17">
        <v>0</v>
      </c>
      <c r="O29" s="10">
        <v>0</v>
      </c>
      <c r="P29" s="18">
        <f>SUM(E29:O29)</f>
        <v>0</v>
      </c>
      <c r="Q29" s="19">
        <f t="shared" si="2"/>
        <v>-4145</v>
      </c>
    </row>
    <row r="30" spans="1:17" ht="18.75" x14ac:dyDescent="0.2">
      <c r="B30" s="25"/>
      <c r="C30" s="26"/>
      <c r="D30" s="26"/>
      <c r="Q30" s="19">
        <f t="shared" si="2"/>
        <v>0</v>
      </c>
    </row>
    <row r="31" spans="1:17" x14ac:dyDescent="0.2">
      <c r="B31" s="27"/>
    </row>
    <row r="32" spans="1:17" x14ac:dyDescent="0.2">
      <c r="B32" s="27" t="s">
        <v>23</v>
      </c>
      <c r="D32" s="4">
        <f>SUM(D5-D18)</f>
        <v>258980</v>
      </c>
      <c r="E32" s="4">
        <f t="shared" ref="E32:O32" si="7">SUM(D32+E5-E18)</f>
        <v>258235</v>
      </c>
      <c r="F32" s="4">
        <f t="shared" si="7"/>
        <v>201795</v>
      </c>
      <c r="G32" s="4">
        <f t="shared" si="7"/>
        <v>154755</v>
      </c>
      <c r="H32" s="4">
        <f t="shared" si="7"/>
        <v>150039</v>
      </c>
      <c r="I32" s="4">
        <f t="shared" si="7"/>
        <v>148722</v>
      </c>
      <c r="J32" s="4">
        <f t="shared" si="7"/>
        <v>144518</v>
      </c>
      <c r="K32" s="4">
        <f t="shared" si="7"/>
        <v>141240</v>
      </c>
      <c r="L32" s="4">
        <f t="shared" si="7"/>
        <v>249006</v>
      </c>
      <c r="M32" s="4">
        <f t="shared" si="7"/>
        <v>247597</v>
      </c>
      <c r="N32" s="4">
        <f t="shared" si="7"/>
        <v>246021</v>
      </c>
      <c r="O32" s="4">
        <f t="shared" si="7"/>
        <v>327453</v>
      </c>
    </row>
  </sheetData>
  <mergeCells count="1">
    <mergeCell ref="C2:H2"/>
  </mergeCells>
  <phoneticPr fontId="1" type="noConversion"/>
  <pageMargins left="0.75" right="0.75" top="1" bottom="1" header="0.5" footer="0.5"/>
  <pageSetup paperSize="9" scale="6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Munka1</vt:lpstr>
      <vt:lpstr>Munka2</vt:lpstr>
      <vt:lpstr>Munka3</vt:lpstr>
      <vt:lpstr>Munka1!Nyomtatási_terület</vt:lpstr>
    </vt:vector>
  </TitlesOfParts>
  <Company>Polgármesteri Hivatal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Polgárdi Város</dc:creator>
  <cp:lastModifiedBy>Windows-felhasználó</cp:lastModifiedBy>
  <cp:lastPrinted>2021-05-18T08:03:44Z</cp:lastPrinted>
  <dcterms:created xsi:type="dcterms:W3CDTF">2001-08-22T12:35:00Z</dcterms:created>
  <dcterms:modified xsi:type="dcterms:W3CDTF">2021-06-01T12:33:17Z</dcterms:modified>
</cp:coreProperties>
</file>