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F19" i="1"/>
  <c r="E19"/>
  <c r="D19"/>
  <c r="C19"/>
  <c r="F15"/>
  <c r="E13"/>
  <c r="D11"/>
  <c r="C10"/>
  <c r="F12" s="1"/>
  <c r="F16" s="1"/>
  <c r="F20" s="1"/>
  <c r="D8"/>
  <c r="D16" s="1"/>
  <c r="D20" s="1"/>
  <c r="C7"/>
  <c r="C16" s="1"/>
  <c r="C20" s="1"/>
  <c r="E9" l="1"/>
  <c r="E16" s="1"/>
  <c r="E20" s="1"/>
</calcChain>
</file>

<file path=xl/sharedStrings.xml><?xml version="1.0" encoding="utf-8"?>
<sst xmlns="http://schemas.openxmlformats.org/spreadsheetml/2006/main" count="41" uniqueCount="41">
  <si>
    <t>Költségvetési hiány/többlet részletezése, finanszírozása</t>
  </si>
  <si>
    <t xml:space="preserve"> forint</t>
  </si>
  <si>
    <t>A</t>
  </si>
  <si>
    <t>B</t>
  </si>
  <si>
    <t>C</t>
  </si>
  <si>
    <t>D</t>
  </si>
  <si>
    <t>E</t>
  </si>
  <si>
    <t>Kiadás/bevétel megnevezése</t>
  </si>
  <si>
    <t>Bevétel</t>
  </si>
  <si>
    <t>Kiadás</t>
  </si>
  <si>
    <t>Többlet</t>
  </si>
  <si>
    <t>Hiány</t>
  </si>
  <si>
    <t>1</t>
  </si>
  <si>
    <t>Működési költségvetési bevétel</t>
  </si>
  <si>
    <t>2</t>
  </si>
  <si>
    <t>Működési költségvetési  kiadás</t>
  </si>
  <si>
    <t>3</t>
  </si>
  <si>
    <t>Müködési többlet/hiány</t>
  </si>
  <si>
    <t>4</t>
  </si>
  <si>
    <t>Felhalmozási költségvetési bevétel</t>
  </si>
  <si>
    <t>5</t>
  </si>
  <si>
    <t>Felhalmozási költségvetési kiadás</t>
  </si>
  <si>
    <t>6</t>
  </si>
  <si>
    <t>Felhalmozási többlet/hiány</t>
  </si>
  <si>
    <t>7</t>
  </si>
  <si>
    <t>Általános tartalék</t>
  </si>
  <si>
    <t>8</t>
  </si>
  <si>
    <t>Céltartalék (pályázati önrész)</t>
  </si>
  <si>
    <t>9</t>
  </si>
  <si>
    <t>Finanszírozási kiadás</t>
  </si>
  <si>
    <t>10</t>
  </si>
  <si>
    <t>Összesen</t>
  </si>
  <si>
    <t>11</t>
  </si>
  <si>
    <t>Finanszírozás belső forrásból</t>
  </si>
  <si>
    <t>12</t>
  </si>
  <si>
    <t xml:space="preserve"> Tervezett költségvetési maradvány</t>
  </si>
  <si>
    <t>13</t>
  </si>
  <si>
    <t>Belső forrás összesen:</t>
  </si>
  <si>
    <t>14</t>
  </si>
  <si>
    <t>Költségvetési hiány/ többlet</t>
  </si>
  <si>
    <t>A hiány teljes összege belső forrásból finanszírozható, külső forrás tervezése nem szükséges</t>
  </si>
</sst>
</file>

<file path=xl/styles.xml><?xml version="1.0" encoding="utf-8"?>
<styleSheet xmlns="http://schemas.openxmlformats.org/spreadsheetml/2006/main">
  <numFmts count="1">
    <numFmt numFmtId="164" formatCode="_-* #,##0\ _F_t_-;\-* #,##0\ _F_t_-;_-* &quot;-&quot;??\ _F_t_-;_-@_-"/>
  </numFmts>
  <fonts count="7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3" fontId="0" fillId="0" borderId="3" xfId="0" applyNumberFormat="1" applyBorder="1" applyAlignment="1"/>
    <xf numFmtId="3" fontId="0" fillId="0" borderId="4" xfId="0" applyNumberFormat="1" applyBorder="1" applyAlignment="1"/>
    <xf numFmtId="3" fontId="4" fillId="0" borderId="4" xfId="0" applyNumberFormat="1" applyFont="1" applyBorder="1" applyAlignment="1"/>
    <xf numFmtId="3" fontId="0" fillId="0" borderId="5" xfId="0" applyNumberFormat="1" applyBorder="1" applyAlignment="1"/>
    <xf numFmtId="0" fontId="5" fillId="0" borderId="3" xfId="0" applyFont="1" applyBorder="1"/>
    <xf numFmtId="3" fontId="4" fillId="0" borderId="3" xfId="0" applyNumberFormat="1" applyFont="1" applyBorder="1" applyAlignment="1"/>
    <xf numFmtId="3" fontId="0" fillId="0" borderId="6" xfId="0" applyNumberFormat="1" applyBorder="1" applyAlignment="1"/>
    <xf numFmtId="0" fontId="3" fillId="0" borderId="3" xfId="0" applyFont="1" applyBorder="1"/>
    <xf numFmtId="0" fontId="3" fillId="0" borderId="3" xfId="0" applyFont="1" applyFill="1" applyBorder="1"/>
    <xf numFmtId="3" fontId="3" fillId="0" borderId="3" xfId="0" applyNumberFormat="1" applyFont="1" applyBorder="1" applyAlignment="1"/>
    <xf numFmtId="3" fontId="3" fillId="0" borderId="6" xfId="0" applyNumberFormat="1" applyFont="1" applyBorder="1" applyAlignment="1"/>
    <xf numFmtId="0" fontId="5" fillId="0" borderId="3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3" fontId="3" fillId="0" borderId="1" xfId="0" applyNumberFormat="1" applyFont="1" applyBorder="1"/>
    <xf numFmtId="0" fontId="3" fillId="0" borderId="7" xfId="0" applyFont="1" applyBorder="1"/>
    <xf numFmtId="3" fontId="3" fillId="0" borderId="7" xfId="0" applyNumberFormat="1" applyFont="1" applyBorder="1" applyAlignment="1"/>
    <xf numFmtId="3" fontId="3" fillId="0" borderId="8" xfId="0" applyNumberFormat="1" applyFont="1" applyBorder="1" applyAlignment="1"/>
    <xf numFmtId="0" fontId="3" fillId="0" borderId="9" xfId="0" applyFont="1" applyBorder="1"/>
    <xf numFmtId="3" fontId="3" fillId="0" borderId="9" xfId="0" applyNumberFormat="1" applyFont="1" applyBorder="1" applyAlignment="1"/>
    <xf numFmtId="3" fontId="3" fillId="0" borderId="10" xfId="0" applyNumberFormat="1" applyFont="1" applyBorder="1" applyAlignment="1"/>
    <xf numFmtId="0" fontId="6" fillId="0" borderId="1" xfId="0" applyFont="1" applyBorder="1"/>
    <xf numFmtId="3" fontId="6" fillId="0" borderId="1" xfId="0" applyNumberFormat="1" applyFont="1" applyBorder="1" applyAlignment="1"/>
    <xf numFmtId="0" fontId="6" fillId="0" borderId="0" xfId="0" applyFont="1"/>
    <xf numFmtId="49" fontId="0" fillId="0" borderId="0" xfId="0" applyNumberFormat="1"/>
    <xf numFmtId="0" fontId="0" fillId="0" borderId="0" xfId="0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u/Downloads/S&#225;rkeszi%202020.%20&#233;vi%20rendeletm&#243;d%20mell&#233;kletei%20m&#225;sol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mell&#233;klet%20kiad&#225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8">
          <cell r="D8">
            <v>21198180</v>
          </cell>
        </row>
        <row r="19">
          <cell r="C19"/>
        </row>
        <row r="76">
          <cell r="C76"/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 4-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9">
          <cell r="C9">
            <v>8996000</v>
          </cell>
        </row>
        <row r="14">
          <cell r="C14">
            <v>16560053</v>
          </cell>
        </row>
        <row r="15">
          <cell r="C15">
            <v>7865132</v>
          </cell>
        </row>
        <row r="37">
          <cell r="C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B1" sqref="B1"/>
    </sheetView>
  </sheetViews>
  <sheetFormatPr defaultRowHeight="14.4"/>
  <cols>
    <col min="2" max="2" width="33.21875" customWidth="1"/>
    <col min="3" max="3" width="15.77734375" customWidth="1"/>
    <col min="4" max="4" width="18.5546875" customWidth="1"/>
    <col min="5" max="5" width="19.77734375" customWidth="1"/>
    <col min="6" max="6" width="22.44140625" customWidth="1"/>
  </cols>
  <sheetData>
    <row r="1" spans="1:8" ht="15.6">
      <c r="A1" s="1"/>
      <c r="B1" s="2"/>
    </row>
    <row r="2" spans="1:8" ht="15.6">
      <c r="A2" s="3" t="s">
        <v>0</v>
      </c>
      <c r="B2" s="3"/>
      <c r="C2" s="3"/>
      <c r="D2" s="3"/>
      <c r="E2" s="3"/>
      <c r="F2" s="3"/>
      <c r="G2" s="3"/>
      <c r="H2" s="3"/>
    </row>
    <row r="3" spans="1:8" ht="15.6">
      <c r="A3" s="1"/>
      <c r="B3" s="4"/>
      <c r="C3" s="4"/>
      <c r="D3" s="4"/>
      <c r="E3" s="4"/>
    </row>
    <row r="4" spans="1:8" ht="15.6">
      <c r="A4" s="1"/>
      <c r="B4" s="4"/>
      <c r="C4" s="4"/>
      <c r="D4" s="4"/>
      <c r="E4" s="4"/>
      <c r="F4" t="s">
        <v>1</v>
      </c>
    </row>
    <row r="5" spans="1:8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8">
      <c r="A6" s="5"/>
      <c r="B6" s="7" t="s">
        <v>7</v>
      </c>
      <c r="C6" s="7" t="s">
        <v>8</v>
      </c>
      <c r="D6" s="8" t="s">
        <v>9</v>
      </c>
      <c r="E6" s="7" t="s">
        <v>10</v>
      </c>
      <c r="F6" s="7" t="s">
        <v>11</v>
      </c>
    </row>
    <row r="7" spans="1:8">
      <c r="A7" s="9" t="s">
        <v>12</v>
      </c>
      <c r="B7" s="10" t="s">
        <v>13</v>
      </c>
      <c r="C7" s="11">
        <f>+'[1]2'!C76-'[2] 4-5'!C10-C13</f>
        <v>-796210</v>
      </c>
      <c r="D7" s="12"/>
      <c r="E7" s="11"/>
      <c r="F7" s="13"/>
    </row>
    <row r="8" spans="1:8">
      <c r="A8" s="14" t="s">
        <v>14</v>
      </c>
      <c r="B8" s="14" t="s">
        <v>15</v>
      </c>
      <c r="C8" s="10"/>
      <c r="D8" s="15">
        <f>+'[3]3'!C37-'[3]3'!C14-'[3]3'!C15-D15</f>
        <v>-25046631</v>
      </c>
      <c r="E8" s="10"/>
      <c r="F8" s="16"/>
    </row>
    <row r="9" spans="1:8">
      <c r="A9" s="17" t="s">
        <v>16</v>
      </c>
      <c r="B9" s="18" t="s">
        <v>17</v>
      </c>
      <c r="C9" s="19"/>
      <c r="D9" s="19"/>
      <c r="E9" s="19">
        <f>+C7-D8</f>
        <v>24250421</v>
      </c>
      <c r="F9" s="20"/>
      <c r="G9" s="4"/>
      <c r="H9" s="4"/>
    </row>
    <row r="10" spans="1:8">
      <c r="A10" s="14" t="s">
        <v>18</v>
      </c>
      <c r="B10" s="21" t="s">
        <v>19</v>
      </c>
      <c r="C10" s="10">
        <f>+'[1]2'!C19</f>
        <v>0</v>
      </c>
      <c r="D10" s="15"/>
      <c r="E10" s="10"/>
      <c r="F10" s="16"/>
    </row>
    <row r="11" spans="1:8">
      <c r="A11" s="14" t="s">
        <v>20</v>
      </c>
      <c r="B11" s="21" t="s">
        <v>21</v>
      </c>
      <c r="C11" s="10"/>
      <c r="D11" s="15">
        <f>+'[3]3'!C14+'[3]3'!C15</f>
        <v>24425185</v>
      </c>
      <c r="E11" s="10"/>
      <c r="F11" s="16"/>
    </row>
    <row r="12" spans="1:8">
      <c r="A12" s="17" t="s">
        <v>22</v>
      </c>
      <c r="B12" s="18" t="s">
        <v>23</v>
      </c>
      <c r="C12" s="19"/>
      <c r="D12" s="19"/>
      <c r="E12" s="19"/>
      <c r="F12" s="20">
        <f>+C10-D11</f>
        <v>-24425185</v>
      </c>
      <c r="G12" s="4"/>
      <c r="H12" s="4"/>
    </row>
    <row r="13" spans="1:8">
      <c r="A13" s="14" t="s">
        <v>24</v>
      </c>
      <c r="B13" s="9" t="s">
        <v>25</v>
      </c>
      <c r="C13" s="10">
        <v>796210</v>
      </c>
      <c r="D13" s="15">
        <v>0</v>
      </c>
      <c r="E13" s="10">
        <f>+C13-D13</f>
        <v>796210</v>
      </c>
      <c r="F13" s="16">
        <v>0</v>
      </c>
    </row>
    <row r="14" spans="1:8">
      <c r="A14" s="14" t="s">
        <v>26</v>
      </c>
      <c r="B14" s="9" t="s">
        <v>27</v>
      </c>
      <c r="C14" s="10"/>
      <c r="D14" s="15">
        <v>0</v>
      </c>
      <c r="E14" s="10"/>
      <c r="F14" s="16">
        <v>0</v>
      </c>
    </row>
    <row r="15" spans="1:8">
      <c r="A15" s="14" t="s">
        <v>28</v>
      </c>
      <c r="B15" s="9" t="s">
        <v>29</v>
      </c>
      <c r="C15" s="10"/>
      <c r="D15" s="15">
        <v>621446</v>
      </c>
      <c r="E15" s="10"/>
      <c r="F15" s="16">
        <f>+C15-D15</f>
        <v>-621446</v>
      </c>
    </row>
    <row r="16" spans="1:8">
      <c r="A16" s="22" t="s">
        <v>30</v>
      </c>
      <c r="B16" s="23" t="s">
        <v>31</v>
      </c>
      <c r="C16" s="24">
        <f>SUM(C7:C14)</f>
        <v>0</v>
      </c>
      <c r="D16" s="24">
        <f>SUM(D8:D15)</f>
        <v>0</v>
      </c>
      <c r="E16" s="24">
        <f>SUM(E9:E15)</f>
        <v>25046631</v>
      </c>
      <c r="F16" s="24">
        <f>+F12+F15</f>
        <v>-25046631</v>
      </c>
      <c r="G16" s="4"/>
      <c r="H16" s="4"/>
    </row>
    <row r="17" spans="1:8">
      <c r="A17" s="25" t="s">
        <v>32</v>
      </c>
      <c r="B17" s="25" t="s">
        <v>33</v>
      </c>
      <c r="C17" s="26"/>
      <c r="D17" s="26"/>
      <c r="E17" s="26"/>
      <c r="F17" s="27"/>
      <c r="G17" s="4"/>
      <c r="H17" s="4"/>
    </row>
    <row r="18" spans="1:8">
      <c r="A18" s="14" t="s">
        <v>34</v>
      </c>
      <c r="B18" s="14" t="s">
        <v>35</v>
      </c>
      <c r="C18" s="10">
        <v>0</v>
      </c>
      <c r="D18" s="15"/>
      <c r="E18" s="10">
        <v>0</v>
      </c>
      <c r="F18" s="16"/>
    </row>
    <row r="19" spans="1:8">
      <c r="A19" s="28" t="s">
        <v>36</v>
      </c>
      <c r="B19" s="28" t="s">
        <v>37</v>
      </c>
      <c r="C19" s="29">
        <f>+C18</f>
        <v>0</v>
      </c>
      <c r="D19" s="29">
        <f>+D18</f>
        <v>0</v>
      </c>
      <c r="E19" s="29">
        <f>+E18</f>
        <v>0</v>
      </c>
      <c r="F19" s="30">
        <f>+F18</f>
        <v>0</v>
      </c>
      <c r="G19" s="4"/>
      <c r="H19" s="4"/>
    </row>
    <row r="20" spans="1:8">
      <c r="A20" s="31" t="s">
        <v>38</v>
      </c>
      <c r="B20" s="31" t="s">
        <v>39</v>
      </c>
      <c r="C20" s="32">
        <f>+C16+C19</f>
        <v>0</v>
      </c>
      <c r="D20" s="32">
        <f>+D16+D19</f>
        <v>0</v>
      </c>
      <c r="E20" s="32">
        <f>+E16+E19</f>
        <v>25046631</v>
      </c>
      <c r="F20" s="32">
        <f>+F16</f>
        <v>-25046631</v>
      </c>
      <c r="G20" s="33"/>
      <c r="H20" s="33"/>
    </row>
    <row r="21" spans="1:8">
      <c r="A21" s="34"/>
      <c r="B21" s="35" t="s">
        <v>40</v>
      </c>
      <c r="C21" s="35"/>
      <c r="D21" s="35"/>
      <c r="E21" s="35"/>
      <c r="F21" s="35"/>
    </row>
    <row r="22" spans="1:8">
      <c r="A22" s="34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2021-05-31T20:01:49Z</dcterms:created>
  <dcterms:modified xsi:type="dcterms:W3CDTF">2021-05-31T20:02:55Z</dcterms:modified>
</cp:coreProperties>
</file>