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44" windowWidth="22980" windowHeight="8760"/>
  </bookViews>
  <sheets>
    <sheet name="7" sheetId="1" r:id="rId1"/>
  </sheets>
  <externalReferences>
    <externalReference r:id="rId2"/>
    <externalReference r:id="rId3"/>
    <externalReference r:id="rId4"/>
  </externalReferences>
  <calcPr calcId="125725"/>
</workbook>
</file>

<file path=xl/calcChain.xml><?xml version="1.0" encoding="utf-8"?>
<calcChain xmlns="http://schemas.openxmlformats.org/spreadsheetml/2006/main">
  <c r="D9" i="1"/>
  <c r="D14" s="1"/>
  <c r="D18" s="1"/>
  <c r="F9"/>
  <c r="D10"/>
  <c r="F10"/>
  <c r="D11"/>
  <c r="F11"/>
  <c r="F12"/>
  <c r="D13"/>
  <c r="F13"/>
  <c r="F14" s="1"/>
  <c r="F18" s="1"/>
  <c r="D15"/>
  <c r="D16"/>
  <c r="D20"/>
  <c r="F20"/>
  <c r="F24" s="1"/>
  <c r="D21"/>
  <c r="F21"/>
  <c r="D22"/>
  <c r="D24"/>
  <c r="D28" s="1"/>
  <c r="F28"/>
  <c r="F29" l="1"/>
  <c r="D29"/>
</calcChain>
</file>

<file path=xl/sharedStrings.xml><?xml version="1.0" encoding="utf-8"?>
<sst xmlns="http://schemas.openxmlformats.org/spreadsheetml/2006/main" count="48" uniqueCount="46">
  <si>
    <t>Összes kiadás</t>
  </si>
  <si>
    <t>Összes bevétel</t>
  </si>
  <si>
    <t>Finanszírozási kiadás összesen:</t>
  </si>
  <si>
    <t>Felhalmozási bevétel összesen:</t>
  </si>
  <si>
    <t>(irányító szervi támogatás korrekciójával)</t>
  </si>
  <si>
    <t>Felhalmozási finanszírozási kiadások</t>
  </si>
  <si>
    <t>Felhalmozási finanszírozási bevételek</t>
  </si>
  <si>
    <t>Állami megelőlegezés visszafiz.</t>
  </si>
  <si>
    <t>Felhalmozási költségvetési egyenleg</t>
  </si>
  <si>
    <t>Felhalmozási célú költségvetési kiadások összesen:</t>
  </si>
  <si>
    <t>Felhalmozási célú költségvetési bevételek összesen:</t>
  </si>
  <si>
    <t xml:space="preserve">Kölcsön törlesztés </t>
  </si>
  <si>
    <t>Felhalmozási célú pénzeszköz átvétel áht. kiv.</t>
  </si>
  <si>
    <t xml:space="preserve">Felújítások </t>
  </si>
  <si>
    <t>Felhalmozási célú támogatásértékű bevételek</t>
  </si>
  <si>
    <t>Beruházások</t>
  </si>
  <si>
    <t>Felhalmozási bevételek</t>
  </si>
  <si>
    <t>Felhalmozási költségvetési kiadás</t>
  </si>
  <si>
    <t>Felhalmozási költségvetési bevétel</t>
  </si>
  <si>
    <t>Működési kiadás összesen:</t>
  </si>
  <si>
    <t>Működési bevétel összesen:</t>
  </si>
  <si>
    <t>Finaszírozási költségvetési bevételek összesen:</t>
  </si>
  <si>
    <t>Működési finanszírozási kiadások</t>
  </si>
  <si>
    <t>Maradvány igénybevétele és egyéb finansz.bevételek</t>
  </si>
  <si>
    <t>Működési költségvetési kiadások összesen:</t>
  </si>
  <si>
    <t>Működési költségvetési bevételek összesen:</t>
  </si>
  <si>
    <t>Egyéb műk.célú kiadások</t>
  </si>
  <si>
    <t>Közhatalmi bevételek</t>
  </si>
  <si>
    <t>Ellátottak pénzbeli juttatásai</t>
  </si>
  <si>
    <t>Működési célú pénzeszköz átvétel áht-on kivülről</t>
  </si>
  <si>
    <t>Dologi kiadások</t>
  </si>
  <si>
    <t>Működési bevételek</t>
  </si>
  <si>
    <t>Munkaadókat terh. jár.és szoc.hj.adó</t>
  </si>
  <si>
    <t>Egyéb működési célú támogatások bev. áht-on belülről</t>
  </si>
  <si>
    <t>Személyi juttatások</t>
  </si>
  <si>
    <t>Önkormányzat működési támogatása</t>
  </si>
  <si>
    <t>Működési költségvetési kiadás</t>
  </si>
  <si>
    <t>Működési költségvetési bevétel</t>
  </si>
  <si>
    <t>Kiadások</t>
  </si>
  <si>
    <t>Bevételek</t>
  </si>
  <si>
    <t>E</t>
  </si>
  <si>
    <t>D</t>
  </si>
  <si>
    <t>B</t>
  </si>
  <si>
    <t>A</t>
  </si>
  <si>
    <t xml:space="preserve"> Ft</t>
  </si>
  <si>
    <t>Sárkeszi Község Önkormányzat 2020. évi összevont költségvetési mérlege</t>
  </si>
</sst>
</file>

<file path=xl/styles.xml><?xml version="1.0" encoding="utf-8"?>
<styleSheet xmlns="http://schemas.openxmlformats.org/spreadsheetml/2006/main">
  <numFmts count="1">
    <numFmt numFmtId="43" formatCode="_-* #,##0.00\ _F_t_-;\-* #,##0.00\ _F_t_-;_-* &quot;-&quot;??\ _F_t_-;_-@_-"/>
  </numFmts>
  <fonts count="11"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12"/>
      <color indexed="8"/>
      <name val="Times New Roman"/>
      <family val="1"/>
    </font>
    <font>
      <b/>
      <sz val="9"/>
      <color theme="1"/>
      <name val="Times New Roman"/>
      <family val="1"/>
      <charset val="238"/>
    </font>
    <font>
      <sz val="10"/>
      <name val="MS Sans Serif"/>
      <charset val="238"/>
    </font>
    <font>
      <sz val="10"/>
      <name val="Times New Roman CE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8" fillId="0" borderId="0"/>
    <xf numFmtId="0" fontId="9" fillId="0" borderId="0"/>
  </cellStyleXfs>
  <cellXfs count="60">
    <xf numFmtId="0" fontId="0" fillId="0" borderId="0" xfId="0"/>
    <xf numFmtId="3" fontId="3" fillId="0" borderId="0" xfId="0" applyNumberFormat="1" applyFont="1" applyBorder="1"/>
    <xf numFmtId="0" fontId="3" fillId="0" borderId="0" xfId="0" applyFont="1" applyBorder="1"/>
    <xf numFmtId="0" fontId="0" fillId="0" borderId="0" xfId="0" applyBorder="1" applyAlignment="1">
      <alignment horizontal="right"/>
    </xf>
    <xf numFmtId="0" fontId="0" fillId="0" borderId="0" xfId="0" applyBorder="1"/>
    <xf numFmtId="3" fontId="3" fillId="0" borderId="1" xfId="0" applyNumberFormat="1" applyFont="1" applyBorder="1"/>
    <xf numFmtId="0" fontId="3" fillId="0" borderId="1" xfId="0" applyFont="1" applyBorder="1"/>
    <xf numFmtId="0" fontId="0" fillId="0" borderId="2" xfId="0" applyBorder="1" applyAlignment="1">
      <alignment horizontal="right"/>
    </xf>
    <xf numFmtId="0" fontId="0" fillId="0" borderId="2" xfId="0" applyBorder="1"/>
    <xf numFmtId="3" fontId="4" fillId="0" borderId="3" xfId="0" applyNumberFormat="1" applyFont="1" applyBorder="1"/>
    <xf numFmtId="0" fontId="4" fillId="0" borderId="4" xfId="0" applyFont="1" applyBorder="1"/>
    <xf numFmtId="3" fontId="4" fillId="0" borderId="4" xfId="0" applyNumberFormat="1" applyFont="1" applyBorder="1"/>
    <xf numFmtId="0" fontId="4" fillId="0" borderId="5" xfId="0" applyFont="1" applyBorder="1"/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7" xfId="0" applyBorder="1"/>
    <xf numFmtId="3" fontId="0" fillId="0" borderId="7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0" fillId="0" borderId="8" xfId="0" applyBorder="1"/>
    <xf numFmtId="3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center"/>
    </xf>
    <xf numFmtId="3" fontId="0" fillId="0" borderId="2" xfId="0" applyNumberFormat="1" applyBorder="1"/>
    <xf numFmtId="0" fontId="0" fillId="0" borderId="1" xfId="0" applyFont="1" applyBorder="1" applyAlignment="1">
      <alignment horizontal="left"/>
    </xf>
    <xf numFmtId="3" fontId="4" fillId="0" borderId="1" xfId="0" applyNumberFormat="1" applyFont="1" applyBorder="1"/>
    <xf numFmtId="0" fontId="4" fillId="0" borderId="9" xfId="0" applyFont="1" applyBorder="1"/>
    <xf numFmtId="0" fontId="4" fillId="0" borderId="6" xfId="0" applyFont="1" applyBorder="1" applyAlignment="1"/>
    <xf numFmtId="3" fontId="5" fillId="0" borderId="3" xfId="0" applyNumberFormat="1" applyFont="1" applyBorder="1"/>
    <xf numFmtId="0" fontId="5" fillId="0" borderId="4" xfId="0" applyFont="1" applyBorder="1"/>
    <xf numFmtId="3" fontId="5" fillId="0" borderId="4" xfId="0" applyNumberFormat="1" applyFont="1" applyBorder="1"/>
    <xf numFmtId="0" fontId="5" fillId="0" borderId="5" xfId="0" applyFont="1" applyFill="1" applyBorder="1"/>
    <xf numFmtId="0" fontId="5" fillId="0" borderId="6" xfId="0" applyFont="1" applyBorder="1"/>
    <xf numFmtId="3" fontId="4" fillId="0" borderId="8" xfId="0" applyNumberFormat="1" applyFont="1" applyBorder="1"/>
    <xf numFmtId="0" fontId="4" fillId="0" borderId="8" xfId="0" applyFont="1" applyBorder="1" applyAlignment="1">
      <alignment horizontal="left"/>
    </xf>
    <xf numFmtId="3" fontId="0" fillId="0" borderId="8" xfId="0" applyNumberFormat="1" applyBorder="1"/>
    <xf numFmtId="0" fontId="0" fillId="2" borderId="2" xfId="0" applyFill="1" applyBorder="1"/>
    <xf numFmtId="3" fontId="5" fillId="0" borderId="2" xfId="0" applyNumberFormat="1" applyFont="1" applyBorder="1"/>
    <xf numFmtId="0" fontId="5" fillId="0" borderId="2" xfId="0" applyFont="1" applyBorder="1" applyAlignment="1">
      <alignment horizontal="center"/>
    </xf>
    <xf numFmtId="3" fontId="4" fillId="0" borderId="2" xfId="0" applyNumberFormat="1" applyFont="1" applyBorder="1"/>
    <xf numFmtId="0" fontId="5" fillId="0" borderId="2" xfId="0" applyFon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4" fillId="0" borderId="10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3" fontId="4" fillId="0" borderId="8" xfId="0" applyNumberFormat="1" applyFont="1" applyBorder="1" applyAlignment="1">
      <alignment horizontal="right"/>
    </xf>
    <xf numFmtId="0" fontId="0" fillId="0" borderId="8" xfId="0" applyBorder="1" applyAlignment="1">
      <alignment horizontal="right"/>
    </xf>
    <xf numFmtId="3" fontId="0" fillId="0" borderId="1" xfId="0" applyNumberFormat="1" applyBorder="1"/>
    <xf numFmtId="0" fontId="0" fillId="0" borderId="11" xfId="0" applyBorder="1"/>
    <xf numFmtId="3" fontId="0" fillId="0" borderId="2" xfId="0" applyNumberFormat="1" applyFont="1" applyBorder="1"/>
    <xf numFmtId="0" fontId="4" fillId="2" borderId="4" xfId="0" applyFont="1" applyFill="1" applyBorder="1"/>
    <xf numFmtId="0" fontId="4" fillId="2" borderId="5" xfId="0" applyFont="1" applyFill="1" applyBorder="1"/>
    <xf numFmtId="3" fontId="0" fillId="0" borderId="8" xfId="0" applyNumberFormat="1" applyFont="1" applyBorder="1"/>
    <xf numFmtId="0" fontId="0" fillId="2" borderId="8" xfId="0" applyFill="1" applyBorder="1"/>
    <xf numFmtId="0" fontId="5" fillId="0" borderId="12" xfId="0" applyFont="1" applyBorder="1" applyAlignment="1">
      <alignment horizontal="center"/>
    </xf>
    <xf numFmtId="3" fontId="5" fillId="0" borderId="6" xfId="0" applyNumberFormat="1" applyFont="1" applyBorder="1"/>
    <xf numFmtId="0" fontId="5" fillId="0" borderId="1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/>
    <xf numFmtId="0" fontId="7" fillId="0" borderId="0" xfId="0" applyFont="1"/>
  </cellXfs>
  <cellStyles count="4">
    <cellStyle name="Ezres 2" xfId="1"/>
    <cellStyle name="Normál" xfId="0" builtinId="0"/>
    <cellStyle name="Normál 2" xfId="2"/>
    <cellStyle name="Normá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%20mell&#233;klet%20bev&#233;telek%20forr&#225;sonk&#233;n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.%20mell&#233;klet%20kiad&#225;sok%20c&#237;menk&#233;n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u/Downloads/S&#225;rkeszi%202020.%20&#233;vi%20rendeletm&#243;d%20mell&#233;kletei%20m&#225;solat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</sheetNames>
    <sheetDataSet>
      <sheetData sheetId="0">
        <row r="9">
          <cell r="E9">
            <v>17998180</v>
          </cell>
        </row>
        <row r="10">
          <cell r="E10">
            <v>4439129</v>
          </cell>
        </row>
        <row r="19">
          <cell r="E19">
            <v>23082763</v>
          </cell>
        </row>
        <row r="28">
          <cell r="E28">
            <v>7564064</v>
          </cell>
        </row>
        <row r="38">
          <cell r="E38">
            <v>3293452</v>
          </cell>
        </row>
        <row r="41">
          <cell r="E41">
            <v>40000</v>
          </cell>
        </row>
        <row r="49">
          <cell r="E49">
            <v>7493153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"/>
    </sheetNames>
    <sheetDataSet>
      <sheetData sheetId="0">
        <row r="16">
          <cell r="E16">
            <v>8329320</v>
          </cell>
        </row>
        <row r="17">
          <cell r="E17">
            <v>1307562</v>
          </cell>
        </row>
        <row r="41">
          <cell r="E41">
            <v>14972744</v>
          </cell>
        </row>
        <row r="47">
          <cell r="E47">
            <v>488000</v>
          </cell>
        </row>
        <row r="56">
          <cell r="E56">
            <v>4998754</v>
          </cell>
        </row>
        <row r="59">
          <cell r="E59">
            <v>5584538</v>
          </cell>
        </row>
        <row r="63">
          <cell r="E63">
            <v>1794830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 4-5"/>
      <sheetName val="6"/>
      <sheetName val="7"/>
      <sheetName val="8"/>
      <sheetName val="9"/>
      <sheetName val="10"/>
      <sheetName val="11"/>
      <sheetName val="12"/>
      <sheetName val="13 nem töltöttem"/>
    </sheetNames>
    <sheetDataSet>
      <sheetData sheetId="0"/>
      <sheetData sheetId="1">
        <row r="54">
          <cell r="D5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workbookViewId="0"/>
  </sheetViews>
  <sheetFormatPr defaultRowHeight="13.2"/>
  <cols>
    <col min="1" max="1" width="4.21875" customWidth="1"/>
    <col min="2" max="2" width="0.33203125" customWidth="1"/>
    <col min="3" max="3" width="48.109375" customWidth="1"/>
    <col min="4" max="4" width="12.109375" bestFit="1" customWidth="1"/>
    <col min="5" max="5" width="38.77734375" customWidth="1"/>
    <col min="6" max="6" width="12.109375" bestFit="1" customWidth="1"/>
  </cols>
  <sheetData>
    <row r="1" spans="1:6" ht="14.4">
      <c r="A1" s="59"/>
      <c r="B1" s="58"/>
    </row>
    <row r="4" spans="1:6" ht="15.6">
      <c r="B4" s="57" t="s">
        <v>45</v>
      </c>
      <c r="C4" s="57"/>
      <c r="D4" s="57"/>
      <c r="E4" s="57"/>
      <c r="F4" s="57"/>
    </row>
    <row r="5" spans="1:6">
      <c r="F5" t="s">
        <v>44</v>
      </c>
    </row>
    <row r="6" spans="1:6">
      <c r="A6" s="56"/>
      <c r="B6" s="56"/>
      <c r="C6" s="56" t="s">
        <v>43</v>
      </c>
      <c r="D6" s="56" t="s">
        <v>42</v>
      </c>
      <c r="E6" s="56" t="s">
        <v>41</v>
      </c>
      <c r="F6" s="56" t="s">
        <v>40</v>
      </c>
    </row>
    <row r="7" spans="1:6">
      <c r="A7" s="8"/>
      <c r="B7" s="39" t="s">
        <v>39</v>
      </c>
      <c r="C7" s="39"/>
      <c r="D7" s="39"/>
      <c r="E7" s="39" t="s">
        <v>38</v>
      </c>
      <c r="F7" s="39"/>
    </row>
    <row r="8" spans="1:6">
      <c r="A8" s="8">
        <v>1</v>
      </c>
      <c r="B8" s="55" t="s">
        <v>37</v>
      </c>
      <c r="C8" s="54"/>
      <c r="D8" s="53"/>
      <c r="E8" s="52" t="s">
        <v>36</v>
      </c>
      <c r="F8" s="36"/>
    </row>
    <row r="9" spans="1:6">
      <c r="A9" s="8">
        <v>2</v>
      </c>
      <c r="B9" s="7"/>
      <c r="C9" s="35" t="s">
        <v>35</v>
      </c>
      <c r="D9" s="47">
        <f>+'[1]2'!E9</f>
        <v>17998180</v>
      </c>
      <c r="E9" s="8" t="s">
        <v>34</v>
      </c>
      <c r="F9" s="22">
        <f>+'[2]3'!E16</f>
        <v>8329320</v>
      </c>
    </row>
    <row r="10" spans="1:6">
      <c r="A10" s="8">
        <v>3</v>
      </c>
      <c r="B10" s="7"/>
      <c r="C10" s="35" t="s">
        <v>33</v>
      </c>
      <c r="D10" s="47">
        <f>+'[1]2'!E10</f>
        <v>4439129</v>
      </c>
      <c r="E10" s="8" t="s">
        <v>32</v>
      </c>
      <c r="F10" s="22">
        <f>+'[2]3'!E17</f>
        <v>1307562</v>
      </c>
    </row>
    <row r="11" spans="1:6">
      <c r="A11" s="8">
        <v>4</v>
      </c>
      <c r="B11" s="7"/>
      <c r="C11" s="35" t="s">
        <v>31</v>
      </c>
      <c r="D11" s="47">
        <f>+'[1]2'!E38</f>
        <v>3293452</v>
      </c>
      <c r="E11" s="8" t="s">
        <v>30</v>
      </c>
      <c r="F11" s="22">
        <f>+'[2]3'!E41</f>
        <v>14972744</v>
      </c>
    </row>
    <row r="12" spans="1:6">
      <c r="A12" s="8">
        <v>5</v>
      </c>
      <c r="B12" s="7"/>
      <c r="C12" s="35" t="s">
        <v>29</v>
      </c>
      <c r="D12" s="47">
        <v>0</v>
      </c>
      <c r="E12" s="8" t="s">
        <v>28</v>
      </c>
      <c r="F12" s="22">
        <f>+'[2]3'!E47</f>
        <v>488000</v>
      </c>
    </row>
    <row r="13" spans="1:6" ht="13.8" thickBot="1">
      <c r="A13" s="8">
        <v>6</v>
      </c>
      <c r="B13" s="7"/>
      <c r="C13" s="51" t="s">
        <v>27</v>
      </c>
      <c r="D13" s="50">
        <f>+'[1]2'!E28</f>
        <v>7564064</v>
      </c>
      <c r="E13" s="19" t="s">
        <v>26</v>
      </c>
      <c r="F13" s="34">
        <f>+'[2]3'!E56</f>
        <v>4998754</v>
      </c>
    </row>
    <row r="14" spans="1:6" ht="13.8" thickBot="1">
      <c r="A14" s="8">
        <v>7</v>
      </c>
      <c r="B14" s="13"/>
      <c r="C14" s="49" t="s">
        <v>25</v>
      </c>
      <c r="D14" s="11">
        <f>SUM(D9:D13)</f>
        <v>33294825</v>
      </c>
      <c r="E14" s="48" t="s">
        <v>24</v>
      </c>
      <c r="F14" s="9">
        <f>SUM(F9:F13)</f>
        <v>30096380</v>
      </c>
    </row>
    <row r="15" spans="1:6">
      <c r="A15" s="8">
        <v>8</v>
      </c>
      <c r="B15" s="13"/>
      <c r="C15" s="19" t="s">
        <v>23</v>
      </c>
      <c r="D15" s="47">
        <f>+'[1]2'!E49</f>
        <v>7493153</v>
      </c>
      <c r="E15" s="46"/>
      <c r="F15" s="45"/>
    </row>
    <row r="16" spans="1:6">
      <c r="A16" s="44">
        <v>9</v>
      </c>
      <c r="B16" s="21"/>
      <c r="C16" s="19"/>
      <c r="D16" s="43">
        <f>+D15</f>
        <v>7493153</v>
      </c>
      <c r="E16" s="19" t="s">
        <v>22</v>
      </c>
      <c r="F16" s="18"/>
    </row>
    <row r="17" spans="1:6" ht="13.8" thickBot="1">
      <c r="A17" s="42"/>
      <c r="B17" s="17"/>
      <c r="C17" s="25" t="s">
        <v>21</v>
      </c>
      <c r="D17" s="41"/>
      <c r="E17" s="15" t="s">
        <v>4</v>
      </c>
      <c r="F17" s="40"/>
    </row>
    <row r="18" spans="1:6" ht="13.8" thickBot="1">
      <c r="A18" s="8">
        <v>10</v>
      </c>
      <c r="B18" s="13"/>
      <c r="C18" s="12" t="s">
        <v>20</v>
      </c>
      <c r="D18" s="11">
        <f>+D14+D16</f>
        <v>40787978</v>
      </c>
      <c r="E18" s="10" t="s">
        <v>19</v>
      </c>
      <c r="F18" s="9">
        <f>SUM(F14:F17)</f>
        <v>30096380</v>
      </c>
    </row>
    <row r="19" spans="1:6">
      <c r="A19" s="8">
        <v>11</v>
      </c>
      <c r="B19" s="39" t="s">
        <v>18</v>
      </c>
      <c r="C19" s="39"/>
      <c r="D19" s="38"/>
      <c r="E19" s="37" t="s">
        <v>17</v>
      </c>
      <c r="F19" s="36"/>
    </row>
    <row r="20" spans="1:6">
      <c r="A20" s="8">
        <v>12</v>
      </c>
      <c r="B20" s="7"/>
      <c r="C20" s="35" t="s">
        <v>16</v>
      </c>
      <c r="D20" s="22">
        <f>'[3]2'!D54</f>
        <v>0</v>
      </c>
      <c r="E20" s="35" t="s">
        <v>15</v>
      </c>
      <c r="F20" s="22">
        <f>+'[2]3'!E59</f>
        <v>5584538</v>
      </c>
    </row>
    <row r="21" spans="1:6">
      <c r="A21" s="8">
        <v>13</v>
      </c>
      <c r="B21" s="7"/>
      <c r="C21" s="35" t="s">
        <v>14</v>
      </c>
      <c r="D21" s="22">
        <f>+'[1]2'!E19</f>
        <v>23082763</v>
      </c>
      <c r="E21" s="35" t="s">
        <v>13</v>
      </c>
      <c r="F21" s="22">
        <f>+'[2]3'!E63</f>
        <v>1794830</v>
      </c>
    </row>
    <row r="22" spans="1:6">
      <c r="A22" s="8">
        <v>14</v>
      </c>
      <c r="B22" s="7"/>
      <c r="C22" s="35" t="s">
        <v>12</v>
      </c>
      <c r="D22" s="22">
        <f>+'[1]2'!E41</f>
        <v>40000</v>
      </c>
      <c r="E22" s="35" t="s">
        <v>11</v>
      </c>
      <c r="F22" s="22">
        <v>2667000</v>
      </c>
    </row>
    <row r="23" spans="1:6" ht="13.8" thickBot="1">
      <c r="A23" s="8">
        <v>15</v>
      </c>
      <c r="B23" s="7"/>
      <c r="C23" s="19"/>
      <c r="D23" s="34"/>
      <c r="E23" s="33"/>
      <c r="F23" s="32"/>
    </row>
    <row r="24" spans="1:6" ht="13.8" thickBot="1">
      <c r="A24" s="8">
        <v>16</v>
      </c>
      <c r="B24" s="31"/>
      <c r="C24" s="30" t="s">
        <v>10</v>
      </c>
      <c r="D24" s="29">
        <f>SUM(D20:D23)</f>
        <v>23122763</v>
      </c>
      <c r="E24" s="28" t="s">
        <v>9</v>
      </c>
      <c r="F24" s="27">
        <f>SUM(F20:F23)</f>
        <v>10046368</v>
      </c>
    </row>
    <row r="25" spans="1:6">
      <c r="A25" s="8">
        <v>17</v>
      </c>
      <c r="B25" s="26"/>
      <c r="C25" s="25" t="s">
        <v>8</v>
      </c>
      <c r="D25" s="24">
        <v>0</v>
      </c>
      <c r="E25" s="23" t="s">
        <v>7</v>
      </c>
      <c r="F25" s="22">
        <v>621446</v>
      </c>
    </row>
    <row r="26" spans="1:6">
      <c r="A26" s="21">
        <v>18</v>
      </c>
      <c r="B26" s="21"/>
      <c r="C26" s="19" t="s">
        <v>6</v>
      </c>
      <c r="D26" s="20">
        <v>0</v>
      </c>
      <c r="E26" s="19" t="s">
        <v>5</v>
      </c>
      <c r="F26" s="18"/>
    </row>
    <row r="27" spans="1:6" ht="13.8" thickBot="1">
      <c r="A27" s="17"/>
      <c r="B27" s="17"/>
      <c r="C27" s="15" t="s">
        <v>4</v>
      </c>
      <c r="D27" s="16"/>
      <c r="E27" s="15" t="s">
        <v>4</v>
      </c>
      <c r="F27" s="14"/>
    </row>
    <row r="28" spans="1:6" ht="13.8" thickBot="1">
      <c r="A28" s="8">
        <v>19</v>
      </c>
      <c r="B28" s="13"/>
      <c r="C28" s="12" t="s">
        <v>3</v>
      </c>
      <c r="D28" s="11">
        <f>D24+D26</f>
        <v>23122763</v>
      </c>
      <c r="E28" s="10" t="s">
        <v>2</v>
      </c>
      <c r="F28" s="9">
        <f>+F25</f>
        <v>621446</v>
      </c>
    </row>
    <row r="29" spans="1:6" ht="15.6">
      <c r="A29" s="8">
        <v>20</v>
      </c>
      <c r="B29" s="7"/>
      <c r="C29" s="6" t="s">
        <v>1</v>
      </c>
      <c r="D29" s="5">
        <f>D18+D28</f>
        <v>63910741</v>
      </c>
      <c r="E29" s="6" t="s">
        <v>0</v>
      </c>
      <c r="F29" s="5">
        <f>F18+F28+F24</f>
        <v>40764194</v>
      </c>
    </row>
    <row r="30" spans="1:6" ht="15.6">
      <c r="A30" s="4"/>
      <c r="B30" s="3"/>
      <c r="C30" s="2"/>
      <c r="D30" s="1"/>
      <c r="E30" s="2"/>
      <c r="F30" s="1"/>
    </row>
  </sheetData>
  <mergeCells count="13">
    <mergeCell ref="B4:F4"/>
    <mergeCell ref="B7:D7"/>
    <mergeCell ref="E7:F7"/>
    <mergeCell ref="B8:C8"/>
    <mergeCell ref="A16:A17"/>
    <mergeCell ref="B16:B17"/>
    <mergeCell ref="D16:D17"/>
    <mergeCell ref="F16:F17"/>
    <mergeCell ref="B19:C19"/>
    <mergeCell ref="A26:A27"/>
    <mergeCell ref="B26:B27"/>
    <mergeCell ref="D26:D27"/>
    <mergeCell ref="F26:F27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asususer8157@outlook.hu</dc:creator>
  <cp:lastModifiedBy>asususer8157@outlook.hu</cp:lastModifiedBy>
  <dcterms:created xsi:type="dcterms:W3CDTF">2021-05-31T20:28:11Z</dcterms:created>
  <dcterms:modified xsi:type="dcterms:W3CDTF">2021-05-31T20:28:25Z</dcterms:modified>
</cp:coreProperties>
</file>