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1." sheetId="1" r:id="rId1"/>
  </sheets>
  <calcPr calcId="125725"/>
</workbook>
</file>

<file path=xl/calcChain.xml><?xml version="1.0" encoding="utf-8"?>
<calcChain xmlns="http://schemas.openxmlformats.org/spreadsheetml/2006/main">
  <c r="F7" i="1"/>
  <c r="O7"/>
  <c r="P7"/>
  <c r="Q7"/>
  <c r="F8"/>
  <c r="O8"/>
  <c r="P8"/>
  <c r="Q8"/>
  <c r="F9"/>
  <c r="O9"/>
  <c r="P9"/>
  <c r="Q9"/>
  <c r="F10"/>
  <c r="O10"/>
  <c r="P10"/>
  <c r="Q10"/>
  <c r="F11"/>
  <c r="O11"/>
  <c r="P11"/>
  <c r="Q11"/>
  <c r="F12"/>
  <c r="O12"/>
  <c r="P12"/>
  <c r="Q12"/>
  <c r="O13"/>
  <c r="P13"/>
  <c r="Q13"/>
  <c r="O14"/>
  <c r="P14"/>
  <c r="Q14"/>
  <c r="F15"/>
  <c r="O15"/>
  <c r="P15"/>
  <c r="Q15"/>
  <c r="F16"/>
  <c r="O16"/>
  <c r="P16"/>
  <c r="Q16"/>
  <c r="O17"/>
  <c r="P17"/>
  <c r="Q17"/>
  <c r="O18"/>
  <c r="P18"/>
  <c r="Q18"/>
  <c r="O19"/>
  <c r="P19"/>
  <c r="Q19"/>
  <c r="F20"/>
  <c r="O20"/>
  <c r="P20"/>
  <c r="Q20"/>
  <c r="O21"/>
  <c r="P21"/>
  <c r="Q21"/>
  <c r="O22"/>
  <c r="P22"/>
  <c r="Q22"/>
  <c r="O23"/>
  <c r="P23"/>
  <c r="Q23"/>
  <c r="O24"/>
  <c r="P24"/>
  <c r="Q24"/>
  <c r="F25"/>
  <c r="O25"/>
  <c r="P25"/>
  <c r="Q25"/>
  <c r="F26"/>
  <c r="O26"/>
  <c r="P26"/>
  <c r="Q26"/>
  <c r="F27"/>
  <c r="O27"/>
  <c r="P27"/>
  <c r="Q27"/>
  <c r="O28"/>
  <c r="P28"/>
  <c r="Q28"/>
  <c r="F29"/>
  <c r="O29"/>
  <c r="P29"/>
  <c r="Q29"/>
  <c r="O30"/>
  <c r="P30"/>
  <c r="Q30"/>
  <c r="F31"/>
  <c r="O31"/>
  <c r="P31"/>
  <c r="Q31"/>
  <c r="F32"/>
  <c r="O32"/>
  <c r="P32"/>
  <c r="Q32"/>
  <c r="F33"/>
  <c r="O33"/>
  <c r="P33"/>
  <c r="Q33"/>
  <c r="O34"/>
  <c r="P34"/>
  <c r="Q34"/>
  <c r="O35"/>
  <c r="P35"/>
  <c r="Q35"/>
  <c r="F36"/>
  <c r="O36"/>
  <c r="P36"/>
  <c r="Q36"/>
  <c r="O37"/>
  <c r="P37"/>
  <c r="Q37"/>
  <c r="O38"/>
  <c r="P38"/>
  <c r="Q38"/>
  <c r="F39"/>
  <c r="O39"/>
  <c r="P39"/>
  <c r="Q39"/>
  <c r="O40"/>
  <c r="P40"/>
  <c r="Q40"/>
  <c r="O41"/>
  <c r="P41"/>
  <c r="Q41"/>
  <c r="N42"/>
  <c r="O42"/>
  <c r="P42"/>
  <c r="Q42"/>
  <c r="F43"/>
  <c r="N43"/>
  <c r="O43"/>
  <c r="P43"/>
  <c r="Q43"/>
  <c r="O44"/>
  <c r="P44"/>
  <c r="Q44"/>
  <c r="F45"/>
  <c r="O45"/>
  <c r="P45"/>
  <c r="Q45"/>
  <c r="F46"/>
  <c r="O46"/>
  <c r="P46"/>
  <c r="Q46"/>
  <c r="O47"/>
  <c r="P47"/>
  <c r="Q47"/>
  <c r="F48"/>
  <c r="N48"/>
  <c r="O48"/>
  <c r="P48"/>
  <c r="Q48"/>
  <c r="O49"/>
  <c r="P49"/>
  <c r="Q49"/>
  <c r="O50"/>
  <c r="P50"/>
  <c r="Q50"/>
  <c r="O51"/>
  <c r="P51"/>
  <c r="Q51"/>
  <c r="O52"/>
  <c r="P52"/>
  <c r="Q52"/>
  <c r="F53"/>
  <c r="O53"/>
  <c r="P53"/>
  <c r="Q53"/>
  <c r="F56"/>
  <c r="O56"/>
  <c r="P56"/>
  <c r="Q56"/>
  <c r="F57"/>
  <c r="O57"/>
  <c r="P57"/>
  <c r="Q57"/>
  <c r="O58"/>
  <c r="P58"/>
  <c r="Q58"/>
  <c r="J59"/>
  <c r="N59"/>
  <c r="O59"/>
  <c r="P59"/>
  <c r="Q59"/>
  <c r="F60"/>
  <c r="J60"/>
  <c r="N60"/>
  <c r="O60"/>
  <c r="P60"/>
  <c r="Q60"/>
  <c r="F61"/>
  <c r="J61"/>
  <c r="N61"/>
  <c r="O61"/>
  <c r="P61"/>
  <c r="Q61"/>
  <c r="C62"/>
  <c r="D62"/>
  <c r="E62"/>
  <c r="F62"/>
  <c r="G62"/>
  <c r="H62"/>
  <c r="I62"/>
  <c r="J62"/>
  <c r="K62"/>
  <c r="L62"/>
  <c r="M62"/>
  <c r="N62"/>
  <c r="O62"/>
  <c r="P62"/>
  <c r="Q62"/>
</calcChain>
</file>

<file path=xl/sharedStrings.xml><?xml version="1.0" encoding="utf-8"?>
<sst xmlns="http://schemas.openxmlformats.org/spreadsheetml/2006/main" count="146" uniqueCount="119">
  <si>
    <t>Mindösszesen:</t>
  </si>
  <si>
    <t>Finanszírozási bevételek (=23+29+30+31) (B8)</t>
  </si>
  <si>
    <t>32</t>
  </si>
  <si>
    <t>Belföldi finanszírozás bevételei (=04+11+14+…+19+22) (B81)</t>
  </si>
  <si>
    <t>23</t>
  </si>
  <si>
    <t>Központi, irányító szervi támogatás (B816)</t>
  </si>
  <si>
    <t>17</t>
  </si>
  <si>
    <t>Államháztartáson belüli megelőlegezések (B814)</t>
  </si>
  <si>
    <t>15</t>
  </si>
  <si>
    <t>Maradvány igénybevétele (=12+13) (B813)</t>
  </si>
  <si>
    <t>14</t>
  </si>
  <si>
    <t>Előző év költségvetési maradványának igénybevétele (B8131)</t>
  </si>
  <si>
    <t>12</t>
  </si>
  <si>
    <t>Teljesítés</t>
  </si>
  <si>
    <t>Módosított előirányzat</t>
  </si>
  <si>
    <t>Eredeti előirányzat</t>
  </si>
  <si>
    <t>Mutató</t>
  </si>
  <si>
    <t>Megnevezés</t>
  </si>
  <si>
    <t>04 - B8. Finanszírozási bevételek</t>
  </si>
  <si>
    <t>Költségvetési bevételek (=45+81+184+220+229+255+281) (B1-B7)</t>
  </si>
  <si>
    <t>282</t>
  </si>
  <si>
    <t>Felhalmozási célú átvett pénzeszközök (=256+…+259+269) (B7)</t>
  </si>
  <si>
    <t>281</t>
  </si>
  <si>
    <t>Működési célú átvett pénzeszközök (=230+...+233+243) (B6)</t>
  </si>
  <si>
    <t>255</t>
  </si>
  <si>
    <t>ebből: egyéb civil szervezetek (B65)</t>
  </si>
  <si>
    <t>246</t>
  </si>
  <si>
    <t>Egyéb működési célú átvett pénzeszközök (=244+…+254) (B65)</t>
  </si>
  <si>
    <t>243</t>
  </si>
  <si>
    <t>Működési bevételek (=185+186+189+191+198+…+200+207+215+216+217) (B4)</t>
  </si>
  <si>
    <t>220</t>
  </si>
  <si>
    <t>Egyéb működési bevételek (&gt;=218+219) (B411)</t>
  </si>
  <si>
    <t>217</t>
  </si>
  <si>
    <t>Kamatbevételek és más nyereségjellegű bevételek (=201+204) (B408)</t>
  </si>
  <si>
    <t>207</t>
  </si>
  <si>
    <t>Egyéb kapott (járó) kamatok és kamatjellegű bevételek (&gt;=205+206) (B4082)</t>
  </si>
  <si>
    <t>204</t>
  </si>
  <si>
    <t>Általános forgalmi adó visszatérítése (B407)</t>
  </si>
  <si>
    <t>200</t>
  </si>
  <si>
    <t>Kiszámlázott általános forgalmi adó (B406)</t>
  </si>
  <si>
    <t>199</t>
  </si>
  <si>
    <t>Ellátási díjak (B405)</t>
  </si>
  <si>
    <t>198</t>
  </si>
  <si>
    <t>ebből: önkormányzati vagyon vagyonkezelésbe adásából származó bevétel (B404)</t>
  </si>
  <si>
    <t>194</t>
  </si>
  <si>
    <t>ebből: önkormányzati vagyon üzemeltetéséből, koncesszióból származó bevétel (B404)</t>
  </si>
  <si>
    <t>193</t>
  </si>
  <si>
    <t>Tulajdonosi bevételek (&gt;=192+…+197) (B404)</t>
  </si>
  <si>
    <t>191</t>
  </si>
  <si>
    <t>ebből:tárgyi eszközök bérbeadásából származó bevétel (B402)</t>
  </si>
  <si>
    <t>187</t>
  </si>
  <si>
    <t>Szolgáltatások ellenértéke (&gt;=187+188) (B402)</t>
  </si>
  <si>
    <t>186</t>
  </si>
  <si>
    <t>Közhatalmi bevételek  (=93+94+104+109+164+165) (B3)</t>
  </si>
  <si>
    <t>184</t>
  </si>
  <si>
    <t>ebből: önkormányzat által beszedett talajterhelési díj (B36)</t>
  </si>
  <si>
    <t>181</t>
  </si>
  <si>
    <t>ebből: egyéb települési adók (B36)</t>
  </si>
  <si>
    <t>180</t>
  </si>
  <si>
    <t>Egyéb közhatalmi bevételek (&gt;=166+…+183) (B36)</t>
  </si>
  <si>
    <t>165</t>
  </si>
  <si>
    <t>Termékek és szolgáltatások adói (=116+137+141+142+147)  (B35)</t>
  </si>
  <si>
    <t>164</t>
  </si>
  <si>
    <t>Gépjárműadók (=143+…+146) (B354)</t>
  </si>
  <si>
    <t>142</t>
  </si>
  <si>
    <t>ebből: állandó jelleggel végzett iparűzési tevékenység után fizetett helyi iparűzési adó (B351)</t>
  </si>
  <si>
    <t>123</t>
  </si>
  <si>
    <t>Értékesítési és forgalmi adók (=117+…+136) (B351)</t>
  </si>
  <si>
    <t>116</t>
  </si>
  <si>
    <t>ebből: magánszemélyek kommunális adója (B34)</t>
  </si>
  <si>
    <t>111</t>
  </si>
  <si>
    <t>Vagyoni tipusú adók (=110+…+115) (B34)</t>
  </si>
  <si>
    <t>109</t>
  </si>
  <si>
    <t>Jövedelemadók (=82+85) (B31)</t>
  </si>
  <si>
    <t>93</t>
  </si>
  <si>
    <t>Magánszemélyek jövedelemadói (=83+84) (B311)</t>
  </si>
  <si>
    <t>82</t>
  </si>
  <si>
    <t>Felhalmozási célú támogatások államháztartáson belülről (=46+47+48+59+70) (B2)</t>
  </si>
  <si>
    <t>81</t>
  </si>
  <si>
    <t>ebből: egyéb fejezeti kezelésű előirányzatok (B25)</t>
  </si>
  <si>
    <t>74</t>
  </si>
  <si>
    <t>ebből: fejezeti kezelésű előirányzatok EU-s programokra és azok hazai társfinanszírozása (B25)</t>
  </si>
  <si>
    <t>73</t>
  </si>
  <si>
    <t>Egyéb felhalmozási célú támogatások bevételei államháztartáson belülről (=71+…+80) (B25)</t>
  </si>
  <si>
    <t>70</t>
  </si>
  <si>
    <t>Működési célú támogatások államháztartáson belülről (=09+...+12+23+34) (B1)</t>
  </si>
  <si>
    <t>45</t>
  </si>
  <si>
    <t>ebből: elkülönített állami pénzalapok (B16)</t>
  </si>
  <si>
    <t>40</t>
  </si>
  <si>
    <t>ebből: társadalombiztosítás pénzügyi alapjai (B16)</t>
  </si>
  <si>
    <t>39</t>
  </si>
  <si>
    <t>ebből: fejezeti kezelésű előirányzatok EU-s programokra és azok hazai társfinanszírozása (B16)</t>
  </si>
  <si>
    <t>37</t>
  </si>
  <si>
    <t>Egyéb működési célú támogatások bevételei államháztartáson belülről (=35+…+44) (B16)</t>
  </si>
  <si>
    <t>34</t>
  </si>
  <si>
    <t>Önkormányzatok működési támogatásai (=01+02+05+06+07+08) (B11)</t>
  </si>
  <si>
    <t>09</t>
  </si>
  <si>
    <t>Elszámolásból származó bevételek (B116)</t>
  </si>
  <si>
    <t>08</t>
  </si>
  <si>
    <t>Működési célú költségvetési támogatások és kiegészítő támogatások (B115)</t>
  </si>
  <si>
    <t>07</t>
  </si>
  <si>
    <t>Települési önkormányzatok kulturális feladatainak támogatása (B114)</t>
  </si>
  <si>
    <t>06</t>
  </si>
  <si>
    <t>Települési önkormányzatok szociális, gyermekjóléti  és gyermekétkeztetési feladatainak támogatása (03+04) (B113)</t>
  </si>
  <si>
    <t>05</t>
  </si>
  <si>
    <t>Települési önkormányzatok gyermekétkeztetési feladatainak támogatása  (B1132)</t>
  </si>
  <si>
    <t>04</t>
  </si>
  <si>
    <t>Települési önkormányzatok egyes szociális és gyermekjóléti feladatainak támogatása (B1131)</t>
  </si>
  <si>
    <t>03</t>
  </si>
  <si>
    <t>Települési önkormányzatok egyes köznevelési feladatainak támogatása (B112)</t>
  </si>
  <si>
    <t>02</t>
  </si>
  <si>
    <t>Helyi önkormányzatok működésének általános támogatása (B111)</t>
  </si>
  <si>
    <t>01</t>
  </si>
  <si>
    <t>Összesen</t>
  </si>
  <si>
    <t>Óvoda</t>
  </si>
  <si>
    <t>Közös Hivatal</t>
  </si>
  <si>
    <t>Önkormányzat</t>
  </si>
  <si>
    <t xml:space="preserve"> Költségvetési bevételek</t>
  </si>
  <si>
    <t>Úrhida Község Önkormányzat és intézményei 2020. évi bevételei forrásonként</t>
  </si>
</sst>
</file>

<file path=xl/styles.xml><?xml version="1.0" encoding="utf-8"?>
<styleSheet xmlns="http://schemas.openxmlformats.org/spreadsheetml/2006/main">
  <numFmts count="1">
    <numFmt numFmtId="164" formatCode="_-* #,##0.00\ _F_t_-;\-* #,##0.00\ _F_t_-;_-* \-??\ _F_t_-;_-@_-"/>
  </numFmts>
  <fonts count="14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"/>
    </font>
    <font>
      <sz val="10"/>
      <name val="Arial"/>
    </font>
    <font>
      <sz val="12"/>
      <name val="Arial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MS Sans Serif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12" fillId="0" borderId="0"/>
  </cellStyleXfs>
  <cellXfs count="45">
    <xf numFmtId="0" fontId="0" fillId="0" borderId="0" xfId="0"/>
    <xf numFmtId="3" fontId="0" fillId="0" borderId="0" xfId="0" applyNumberFormat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4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3" fontId="5" fillId="0" borderId="6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" fillId="0" borderId="0" xfId="0" applyFont="1"/>
    <xf numFmtId="0" fontId="10" fillId="0" borderId="0" xfId="0" applyFont="1"/>
    <xf numFmtId="0" fontId="11" fillId="0" borderId="0" xfId="0" applyFont="1"/>
  </cellXfs>
  <cellStyles count="3">
    <cellStyle name="Ezres 2" xfId="1"/>
    <cellStyle name="Normál" xfId="0" builtinId="0"/>
    <cellStyle name="Normá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topLeftCell="A10" workbookViewId="0"/>
  </sheetViews>
  <sheetFormatPr defaultRowHeight="13.2"/>
  <cols>
    <col min="1" max="1" width="4" bestFit="1" customWidth="1"/>
    <col min="2" max="2" width="31.109375" customWidth="1"/>
    <col min="3" max="3" width="12.88671875" customWidth="1"/>
    <col min="4" max="4" width="12.109375" customWidth="1"/>
    <col min="5" max="5" width="11.109375" bestFit="1" customWidth="1"/>
    <col min="6" max="6" width="7.77734375" bestFit="1" customWidth="1"/>
    <col min="7" max="7" width="12.33203125" customWidth="1"/>
    <col min="8" max="8" width="13.21875" customWidth="1"/>
    <col min="9" max="9" width="11.44140625" customWidth="1"/>
    <col min="10" max="10" width="7.77734375" bestFit="1" customWidth="1"/>
    <col min="11" max="11" width="14.88671875" customWidth="1"/>
    <col min="12" max="12" width="14.109375" customWidth="1"/>
    <col min="13" max="13" width="11.109375" bestFit="1" customWidth="1"/>
    <col min="14" max="14" width="7.77734375" bestFit="1" customWidth="1"/>
    <col min="15" max="15" width="12.6640625" customWidth="1"/>
    <col min="16" max="16" width="12.109375" customWidth="1"/>
    <col min="17" max="17" width="11.33203125" customWidth="1"/>
  </cols>
  <sheetData>
    <row r="1" spans="1:17" ht="14.4">
      <c r="A1" s="44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15.6">
      <c r="A2" s="42"/>
      <c r="B2" s="42"/>
      <c r="C2" s="42"/>
      <c r="D2" s="42"/>
      <c r="E2" s="43" t="s">
        <v>118</v>
      </c>
      <c r="F2" s="43"/>
      <c r="G2" s="43"/>
      <c r="H2" s="43"/>
      <c r="I2" s="43"/>
      <c r="J2" s="43"/>
      <c r="K2" s="43"/>
      <c r="L2" s="43"/>
      <c r="M2" s="42"/>
      <c r="N2" s="42"/>
    </row>
    <row r="4" spans="1:17" ht="15" customHeight="1" thickBot="1">
      <c r="A4" s="41" t="s">
        <v>117</v>
      </c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6">
      <c r="A5" s="38"/>
      <c r="B5" s="38"/>
      <c r="C5" s="36" t="s">
        <v>116</v>
      </c>
      <c r="D5" s="35"/>
      <c r="E5" s="34"/>
      <c r="F5" s="37"/>
      <c r="G5" s="36" t="s">
        <v>115</v>
      </c>
      <c r="H5" s="35"/>
      <c r="I5" s="34"/>
      <c r="J5" s="37"/>
      <c r="K5" s="36" t="s">
        <v>114</v>
      </c>
      <c r="L5" s="35"/>
      <c r="M5" s="34"/>
      <c r="N5" s="37"/>
      <c r="O5" s="36" t="s">
        <v>113</v>
      </c>
      <c r="P5" s="35"/>
      <c r="Q5" s="34"/>
    </row>
    <row r="6" spans="1:17" ht="30">
      <c r="A6" s="23"/>
      <c r="B6" s="22" t="s">
        <v>17</v>
      </c>
      <c r="C6" s="32" t="s">
        <v>15</v>
      </c>
      <c r="D6" s="23" t="s">
        <v>14</v>
      </c>
      <c r="E6" s="31" t="s">
        <v>13</v>
      </c>
      <c r="F6" s="33" t="s">
        <v>16</v>
      </c>
      <c r="G6" s="32" t="s">
        <v>15</v>
      </c>
      <c r="H6" s="23" t="s">
        <v>14</v>
      </c>
      <c r="I6" s="31" t="s">
        <v>13</v>
      </c>
      <c r="J6" s="33" t="s">
        <v>16</v>
      </c>
      <c r="K6" s="32" t="s">
        <v>15</v>
      </c>
      <c r="L6" s="23" t="s">
        <v>14</v>
      </c>
      <c r="M6" s="31" t="s">
        <v>13</v>
      </c>
      <c r="N6" s="33" t="s">
        <v>16</v>
      </c>
      <c r="O6" s="32" t="s">
        <v>15</v>
      </c>
      <c r="P6" s="23" t="s">
        <v>14</v>
      </c>
      <c r="Q6" s="31" t="s">
        <v>13</v>
      </c>
    </row>
    <row r="7" spans="1:17" ht="26.4">
      <c r="A7" s="17" t="s">
        <v>112</v>
      </c>
      <c r="B7" s="16" t="s">
        <v>111</v>
      </c>
      <c r="C7" s="15">
        <v>110264019</v>
      </c>
      <c r="D7" s="14">
        <v>131567687</v>
      </c>
      <c r="E7" s="13">
        <v>131567687</v>
      </c>
      <c r="F7" s="10">
        <f>+E7/C7*100</f>
        <v>119.3205981363694</v>
      </c>
      <c r="G7" s="15">
        <v>0</v>
      </c>
      <c r="H7" s="14">
        <v>0</v>
      </c>
      <c r="I7" s="13">
        <v>0</v>
      </c>
      <c r="J7" s="10">
        <v>0</v>
      </c>
      <c r="K7" s="15">
        <v>0</v>
      </c>
      <c r="L7" s="14">
        <v>0</v>
      </c>
      <c r="M7" s="13">
        <v>0</v>
      </c>
      <c r="N7" s="10">
        <v>0</v>
      </c>
      <c r="O7" s="15">
        <f>+C7+G7+K7</f>
        <v>110264019</v>
      </c>
      <c r="P7" s="14">
        <f>+D7+H7+L7</f>
        <v>131567687</v>
      </c>
      <c r="Q7" s="13">
        <f>+E7+I7+M7</f>
        <v>131567687</v>
      </c>
    </row>
    <row r="8" spans="1:17" ht="39.6">
      <c r="A8" s="17" t="s">
        <v>110</v>
      </c>
      <c r="B8" s="16" t="s">
        <v>109</v>
      </c>
      <c r="C8" s="15">
        <v>51884400</v>
      </c>
      <c r="D8" s="14">
        <v>68812680</v>
      </c>
      <c r="E8" s="13">
        <v>68812680</v>
      </c>
      <c r="F8" s="10">
        <f>+E8/C8*100</f>
        <v>132.6269167611074</v>
      </c>
      <c r="G8" s="15">
        <v>0</v>
      </c>
      <c r="H8" s="14">
        <v>0</v>
      </c>
      <c r="I8" s="13">
        <v>0</v>
      </c>
      <c r="J8" s="10">
        <v>0</v>
      </c>
      <c r="K8" s="15">
        <v>0</v>
      </c>
      <c r="L8" s="14">
        <v>0</v>
      </c>
      <c r="M8" s="13">
        <v>0</v>
      </c>
      <c r="N8" s="10">
        <v>0</v>
      </c>
      <c r="O8" s="15">
        <f>+C8+G8+K8</f>
        <v>51884400</v>
      </c>
      <c r="P8" s="14">
        <f>+D8+H8+L8</f>
        <v>68812680</v>
      </c>
      <c r="Q8" s="13">
        <f>+E8+I8+M8</f>
        <v>68812680</v>
      </c>
    </row>
    <row r="9" spans="1:17" ht="39.6">
      <c r="A9" s="17" t="s">
        <v>108</v>
      </c>
      <c r="B9" s="16" t="s">
        <v>107</v>
      </c>
      <c r="C9" s="15">
        <v>17118000</v>
      </c>
      <c r="D9" s="14">
        <v>18926518</v>
      </c>
      <c r="E9" s="13">
        <v>18926518</v>
      </c>
      <c r="F9" s="10">
        <f>+E9/C9*100</f>
        <v>110.56500759434513</v>
      </c>
      <c r="G9" s="15">
        <v>0</v>
      </c>
      <c r="H9" s="14">
        <v>0</v>
      </c>
      <c r="I9" s="13">
        <v>0</v>
      </c>
      <c r="J9" s="10">
        <v>0</v>
      </c>
      <c r="K9" s="15">
        <v>0</v>
      </c>
      <c r="L9" s="14">
        <v>0</v>
      </c>
      <c r="M9" s="13">
        <v>0</v>
      </c>
      <c r="N9" s="10">
        <v>0</v>
      </c>
      <c r="O9" s="15">
        <f>+C9+G9+K9</f>
        <v>17118000</v>
      </c>
      <c r="P9" s="14">
        <f>+D9+H9+L9</f>
        <v>18926518</v>
      </c>
      <c r="Q9" s="13">
        <f>+E9+I9+M9</f>
        <v>18926518</v>
      </c>
    </row>
    <row r="10" spans="1:17" ht="39.6">
      <c r="A10" s="17" t="s">
        <v>106</v>
      </c>
      <c r="B10" s="16" t="s">
        <v>105</v>
      </c>
      <c r="C10" s="15">
        <v>14674826</v>
      </c>
      <c r="D10" s="14">
        <v>15836895</v>
      </c>
      <c r="E10" s="13">
        <v>15836895</v>
      </c>
      <c r="F10" s="10">
        <f>+E10/C10*100</f>
        <v>107.91879235910531</v>
      </c>
      <c r="G10" s="15">
        <v>0</v>
      </c>
      <c r="H10" s="14">
        <v>0</v>
      </c>
      <c r="I10" s="13">
        <v>0</v>
      </c>
      <c r="J10" s="10">
        <v>0</v>
      </c>
      <c r="K10" s="15">
        <v>0</v>
      </c>
      <c r="L10" s="14">
        <v>0</v>
      </c>
      <c r="M10" s="13">
        <v>0</v>
      </c>
      <c r="N10" s="10">
        <v>0</v>
      </c>
      <c r="O10" s="15">
        <f>+C10+G10+K10</f>
        <v>14674826</v>
      </c>
      <c r="P10" s="14">
        <f>+D10+H10+L10</f>
        <v>15836895</v>
      </c>
      <c r="Q10" s="13">
        <f>+E10+I10+M10</f>
        <v>15836895</v>
      </c>
    </row>
    <row r="11" spans="1:17" ht="52.8">
      <c r="A11" s="17" t="s">
        <v>104</v>
      </c>
      <c r="B11" s="16" t="s">
        <v>103</v>
      </c>
      <c r="C11" s="15">
        <v>31792826</v>
      </c>
      <c r="D11" s="14">
        <v>34763413</v>
      </c>
      <c r="E11" s="13">
        <v>34763413</v>
      </c>
      <c r="F11" s="10">
        <f>+E11/C11*100</f>
        <v>109.3435764407983</v>
      </c>
      <c r="G11" s="15">
        <v>0</v>
      </c>
      <c r="H11" s="14">
        <v>0</v>
      </c>
      <c r="I11" s="13">
        <v>0</v>
      </c>
      <c r="J11" s="10">
        <v>0</v>
      </c>
      <c r="K11" s="15">
        <v>0</v>
      </c>
      <c r="L11" s="14">
        <v>0</v>
      </c>
      <c r="M11" s="13">
        <v>0</v>
      </c>
      <c r="N11" s="10">
        <v>0</v>
      </c>
      <c r="O11" s="15">
        <f>+C11+G11+K11</f>
        <v>31792826</v>
      </c>
      <c r="P11" s="14">
        <f>+D11+H11+L11</f>
        <v>34763413</v>
      </c>
      <c r="Q11" s="13">
        <f>+E11+I11+M11</f>
        <v>34763413</v>
      </c>
    </row>
    <row r="12" spans="1:17" ht="26.4">
      <c r="A12" s="17" t="s">
        <v>102</v>
      </c>
      <c r="B12" s="16" t="s">
        <v>101</v>
      </c>
      <c r="C12" s="15">
        <v>3190050</v>
      </c>
      <c r="D12" s="14">
        <v>4341991</v>
      </c>
      <c r="E12" s="13">
        <v>4341991</v>
      </c>
      <c r="F12" s="10">
        <f>+E12/C12*100</f>
        <v>136.1104371404837</v>
      </c>
      <c r="G12" s="15">
        <v>0</v>
      </c>
      <c r="H12" s="14">
        <v>0</v>
      </c>
      <c r="I12" s="13">
        <v>0</v>
      </c>
      <c r="J12" s="10">
        <v>0</v>
      </c>
      <c r="K12" s="15">
        <v>0</v>
      </c>
      <c r="L12" s="14">
        <v>0</v>
      </c>
      <c r="M12" s="13">
        <v>0</v>
      </c>
      <c r="N12" s="10">
        <v>0</v>
      </c>
      <c r="O12" s="15">
        <f>+C12+G12+K12</f>
        <v>3190050</v>
      </c>
      <c r="P12" s="14">
        <f>+D12+H12+L12</f>
        <v>4341991</v>
      </c>
      <c r="Q12" s="13">
        <f>+E12+I12+M12</f>
        <v>4341991</v>
      </c>
    </row>
    <row r="13" spans="1:17" ht="39.6">
      <c r="A13" s="17" t="s">
        <v>100</v>
      </c>
      <c r="B13" s="16" t="s">
        <v>99</v>
      </c>
      <c r="C13" s="15">
        <v>0</v>
      </c>
      <c r="D13" s="14">
        <v>1123950</v>
      </c>
      <c r="E13" s="13">
        <v>1123950</v>
      </c>
      <c r="F13" s="10">
        <v>0</v>
      </c>
      <c r="G13" s="15">
        <v>0</v>
      </c>
      <c r="H13" s="14">
        <v>0</v>
      </c>
      <c r="I13" s="13">
        <v>0</v>
      </c>
      <c r="J13" s="10">
        <v>0</v>
      </c>
      <c r="K13" s="15">
        <v>0</v>
      </c>
      <c r="L13" s="14">
        <v>0</v>
      </c>
      <c r="M13" s="13">
        <v>0</v>
      </c>
      <c r="N13" s="10">
        <v>0</v>
      </c>
      <c r="O13" s="15">
        <f>+C13+G13+K13</f>
        <v>0</v>
      </c>
      <c r="P13" s="14">
        <f>+D13+H13+L13</f>
        <v>1123950</v>
      </c>
      <c r="Q13" s="13">
        <f>+E13+I13+M13</f>
        <v>1123950</v>
      </c>
    </row>
    <row r="14" spans="1:17" ht="26.4">
      <c r="A14" s="17" t="s">
        <v>98</v>
      </c>
      <c r="B14" s="16" t="s">
        <v>97</v>
      </c>
      <c r="C14" s="15">
        <v>0</v>
      </c>
      <c r="D14" s="14">
        <v>1899567</v>
      </c>
      <c r="E14" s="13">
        <v>1899567</v>
      </c>
      <c r="F14" s="10">
        <v>0</v>
      </c>
      <c r="G14" s="15">
        <v>0</v>
      </c>
      <c r="H14" s="14">
        <v>0</v>
      </c>
      <c r="I14" s="13">
        <v>0</v>
      </c>
      <c r="J14" s="10">
        <v>0</v>
      </c>
      <c r="K14" s="15">
        <v>0</v>
      </c>
      <c r="L14" s="14">
        <v>0</v>
      </c>
      <c r="M14" s="13">
        <v>0</v>
      </c>
      <c r="N14" s="10">
        <v>0</v>
      </c>
      <c r="O14" s="15">
        <f>+C14+G14+K14</f>
        <v>0</v>
      </c>
      <c r="P14" s="14">
        <f>+D14+H14+L14</f>
        <v>1899567</v>
      </c>
      <c r="Q14" s="13">
        <f>+E14+I14+M14</f>
        <v>1899567</v>
      </c>
    </row>
    <row r="15" spans="1:17" ht="39.6">
      <c r="A15" s="17" t="s">
        <v>96</v>
      </c>
      <c r="B15" s="16" t="s">
        <v>95</v>
      </c>
      <c r="C15" s="15">
        <v>197131295</v>
      </c>
      <c r="D15" s="14">
        <v>242509288</v>
      </c>
      <c r="E15" s="13">
        <v>242509288</v>
      </c>
      <c r="F15" s="10">
        <f>+E15/C15*100</f>
        <v>123.01917257734243</v>
      </c>
      <c r="G15" s="15">
        <v>0</v>
      </c>
      <c r="H15" s="14">
        <v>0</v>
      </c>
      <c r="I15" s="13">
        <v>0</v>
      </c>
      <c r="J15" s="10">
        <v>0</v>
      </c>
      <c r="K15" s="15">
        <v>0</v>
      </c>
      <c r="L15" s="14">
        <v>0</v>
      </c>
      <c r="M15" s="13">
        <v>0</v>
      </c>
      <c r="N15" s="10">
        <v>0</v>
      </c>
      <c r="O15" s="15">
        <f>+C15+G15+K15</f>
        <v>197131295</v>
      </c>
      <c r="P15" s="14">
        <f>+D15+H15+L15</f>
        <v>242509288</v>
      </c>
      <c r="Q15" s="13">
        <f>+E15+I15+M15</f>
        <v>242509288</v>
      </c>
    </row>
    <row r="16" spans="1:17" ht="39.6">
      <c r="A16" s="17" t="s">
        <v>94</v>
      </c>
      <c r="B16" s="16" t="s">
        <v>93</v>
      </c>
      <c r="C16" s="15">
        <v>6300000</v>
      </c>
      <c r="D16" s="14">
        <v>20300000</v>
      </c>
      <c r="E16" s="13">
        <v>21267120</v>
      </c>
      <c r="F16" s="10">
        <f>+E16/C16*100</f>
        <v>337.57333333333332</v>
      </c>
      <c r="G16" s="15">
        <v>0</v>
      </c>
      <c r="H16" s="14">
        <v>0</v>
      </c>
      <c r="I16" s="13">
        <v>0</v>
      </c>
      <c r="J16" s="10">
        <v>0</v>
      </c>
      <c r="K16" s="15">
        <v>0</v>
      </c>
      <c r="L16" s="14">
        <v>0</v>
      </c>
      <c r="M16" s="13">
        <v>0</v>
      </c>
      <c r="N16" s="10">
        <v>0</v>
      </c>
      <c r="O16" s="15">
        <f>+C16+G16+K16</f>
        <v>6300000</v>
      </c>
      <c r="P16" s="14">
        <f>+D16+H16+L16</f>
        <v>20300000</v>
      </c>
      <c r="Q16" s="13">
        <f>+E16+I16+M16</f>
        <v>21267120</v>
      </c>
    </row>
    <row r="17" spans="1:17" ht="39.6">
      <c r="A17" s="17" t="s">
        <v>92</v>
      </c>
      <c r="B17" s="16" t="s">
        <v>91</v>
      </c>
      <c r="C17" s="15">
        <v>0</v>
      </c>
      <c r="D17" s="14">
        <v>0</v>
      </c>
      <c r="E17" s="13">
        <v>6750457</v>
      </c>
      <c r="F17" s="10">
        <v>0</v>
      </c>
      <c r="G17" s="15">
        <v>0</v>
      </c>
      <c r="H17" s="14">
        <v>0</v>
      </c>
      <c r="I17" s="13">
        <v>0</v>
      </c>
      <c r="J17" s="10">
        <v>0</v>
      </c>
      <c r="K17" s="15">
        <v>0</v>
      </c>
      <c r="L17" s="14">
        <v>0</v>
      </c>
      <c r="M17" s="13">
        <v>0</v>
      </c>
      <c r="N17" s="10">
        <v>0</v>
      </c>
      <c r="O17" s="15">
        <f>+C17+G17+K17</f>
        <v>0</v>
      </c>
      <c r="P17" s="14">
        <f>+D17+H17+L17</f>
        <v>0</v>
      </c>
      <c r="Q17" s="13">
        <f>+E17+I17+M17</f>
        <v>6750457</v>
      </c>
    </row>
    <row r="18" spans="1:17" ht="26.4">
      <c r="A18" s="17" t="s">
        <v>90</v>
      </c>
      <c r="B18" s="16" t="s">
        <v>89</v>
      </c>
      <c r="C18" s="15">
        <v>0</v>
      </c>
      <c r="D18" s="14">
        <v>0</v>
      </c>
      <c r="E18" s="13">
        <v>8646900</v>
      </c>
      <c r="F18" s="10">
        <v>0</v>
      </c>
      <c r="G18" s="15">
        <v>0</v>
      </c>
      <c r="H18" s="14">
        <v>0</v>
      </c>
      <c r="I18" s="13">
        <v>0</v>
      </c>
      <c r="J18" s="10">
        <v>0</v>
      </c>
      <c r="K18" s="15">
        <v>0</v>
      </c>
      <c r="L18" s="14">
        <v>0</v>
      </c>
      <c r="M18" s="13">
        <v>0</v>
      </c>
      <c r="N18" s="10">
        <v>0</v>
      </c>
      <c r="O18" s="15">
        <f>+C18+G18+K18</f>
        <v>0</v>
      </c>
      <c r="P18" s="14">
        <f>+D18+H18+L18</f>
        <v>0</v>
      </c>
      <c r="Q18" s="13">
        <f>+E18+I18+M18</f>
        <v>8646900</v>
      </c>
    </row>
    <row r="19" spans="1:17" ht="26.4">
      <c r="A19" s="17" t="s">
        <v>88</v>
      </c>
      <c r="B19" s="16" t="s">
        <v>87</v>
      </c>
      <c r="C19" s="15">
        <v>0</v>
      </c>
      <c r="D19" s="14">
        <v>0</v>
      </c>
      <c r="E19" s="13">
        <v>5869763</v>
      </c>
      <c r="F19" s="10">
        <v>0</v>
      </c>
      <c r="G19" s="15">
        <v>0</v>
      </c>
      <c r="H19" s="14">
        <v>0</v>
      </c>
      <c r="I19" s="13">
        <v>0</v>
      </c>
      <c r="J19" s="10">
        <v>0</v>
      </c>
      <c r="K19" s="15">
        <v>0</v>
      </c>
      <c r="L19" s="14">
        <v>0</v>
      </c>
      <c r="M19" s="13">
        <v>0</v>
      </c>
      <c r="N19" s="10">
        <v>0</v>
      </c>
      <c r="O19" s="15">
        <f>+C19+G19+K19</f>
        <v>0</v>
      </c>
      <c r="P19" s="14">
        <f>+D19+H19+L19</f>
        <v>0</v>
      </c>
      <c r="Q19" s="13">
        <f>+E19+I19+M19</f>
        <v>5869763</v>
      </c>
    </row>
    <row r="20" spans="1:17" ht="39.6">
      <c r="A20" s="12" t="s">
        <v>86</v>
      </c>
      <c r="B20" s="11" t="s">
        <v>85</v>
      </c>
      <c r="C20" s="9">
        <v>203431295</v>
      </c>
      <c r="D20" s="8">
        <v>262809288</v>
      </c>
      <c r="E20" s="7">
        <v>263776408</v>
      </c>
      <c r="F20" s="10">
        <f>+E20/C20*100</f>
        <v>129.6636331199681</v>
      </c>
      <c r="G20" s="9">
        <v>0</v>
      </c>
      <c r="H20" s="8">
        <v>0</v>
      </c>
      <c r="I20" s="7">
        <v>0</v>
      </c>
      <c r="J20" s="10">
        <v>0</v>
      </c>
      <c r="K20" s="9">
        <v>0</v>
      </c>
      <c r="L20" s="8">
        <v>0</v>
      </c>
      <c r="M20" s="7">
        <v>0</v>
      </c>
      <c r="N20" s="10">
        <v>0</v>
      </c>
      <c r="O20" s="9">
        <f>+C20+G20+K20</f>
        <v>203431295</v>
      </c>
      <c r="P20" s="8">
        <f>+D20+H20+L20</f>
        <v>262809288</v>
      </c>
      <c r="Q20" s="7">
        <f>+E20+I20+M20</f>
        <v>263776408</v>
      </c>
    </row>
    <row r="21" spans="1:17" ht="52.8">
      <c r="A21" s="17" t="s">
        <v>84</v>
      </c>
      <c r="B21" s="16" t="s">
        <v>83</v>
      </c>
      <c r="C21" s="15">
        <v>0</v>
      </c>
      <c r="D21" s="14">
        <v>34999999</v>
      </c>
      <c r="E21" s="13">
        <v>35331089</v>
      </c>
      <c r="F21" s="10">
        <v>0</v>
      </c>
      <c r="G21" s="15">
        <v>0</v>
      </c>
      <c r="H21" s="14">
        <v>0</v>
      </c>
      <c r="I21" s="13">
        <v>0</v>
      </c>
      <c r="J21" s="10">
        <v>0</v>
      </c>
      <c r="K21" s="15">
        <v>0</v>
      </c>
      <c r="L21" s="14">
        <v>0</v>
      </c>
      <c r="M21" s="13">
        <v>0</v>
      </c>
      <c r="N21" s="10">
        <v>0</v>
      </c>
      <c r="O21" s="15">
        <f>+C21+G21+K21</f>
        <v>0</v>
      </c>
      <c r="P21" s="14">
        <f>+D21+H21+L21</f>
        <v>34999999</v>
      </c>
      <c r="Q21" s="13">
        <f>+E21+I21+M21</f>
        <v>35331089</v>
      </c>
    </row>
    <row r="22" spans="1:17" ht="39.6">
      <c r="A22" s="17" t="s">
        <v>82</v>
      </c>
      <c r="B22" s="16" t="s">
        <v>81</v>
      </c>
      <c r="C22" s="15">
        <v>0</v>
      </c>
      <c r="D22" s="14">
        <v>0</v>
      </c>
      <c r="E22" s="13">
        <v>331090</v>
      </c>
      <c r="F22" s="10">
        <v>0</v>
      </c>
      <c r="G22" s="15">
        <v>0</v>
      </c>
      <c r="H22" s="14">
        <v>0</v>
      </c>
      <c r="I22" s="13">
        <v>0</v>
      </c>
      <c r="J22" s="10">
        <v>0</v>
      </c>
      <c r="K22" s="15">
        <v>0</v>
      </c>
      <c r="L22" s="14">
        <v>0</v>
      </c>
      <c r="M22" s="13">
        <v>0</v>
      </c>
      <c r="N22" s="10">
        <v>0</v>
      </c>
      <c r="O22" s="15">
        <f>+C22+G22+K22</f>
        <v>0</v>
      </c>
      <c r="P22" s="14">
        <f>+D22+H22+L22</f>
        <v>0</v>
      </c>
      <c r="Q22" s="13">
        <f>+E22+I22+M22</f>
        <v>331090</v>
      </c>
    </row>
    <row r="23" spans="1:17" ht="26.4">
      <c r="A23" s="17" t="s">
        <v>80</v>
      </c>
      <c r="B23" s="16" t="s">
        <v>79</v>
      </c>
      <c r="C23" s="15">
        <v>0</v>
      </c>
      <c r="D23" s="14">
        <v>0</v>
      </c>
      <c r="E23" s="13">
        <v>34999999</v>
      </c>
      <c r="F23" s="10">
        <v>0</v>
      </c>
      <c r="G23" s="15">
        <v>0</v>
      </c>
      <c r="H23" s="14">
        <v>0</v>
      </c>
      <c r="I23" s="13">
        <v>0</v>
      </c>
      <c r="J23" s="10">
        <v>0</v>
      </c>
      <c r="K23" s="15">
        <v>0</v>
      </c>
      <c r="L23" s="14">
        <v>0</v>
      </c>
      <c r="M23" s="13">
        <v>0</v>
      </c>
      <c r="N23" s="10">
        <v>0</v>
      </c>
      <c r="O23" s="15">
        <f>+C23+G23+K23</f>
        <v>0</v>
      </c>
      <c r="P23" s="14">
        <f>+D23+H23+L23</f>
        <v>0</v>
      </c>
      <c r="Q23" s="13">
        <f>+E23+I23+M23</f>
        <v>34999999</v>
      </c>
    </row>
    <row r="24" spans="1:17" ht="39.6">
      <c r="A24" s="12" t="s">
        <v>78</v>
      </c>
      <c r="B24" s="11" t="s">
        <v>77</v>
      </c>
      <c r="C24" s="9">
        <v>0</v>
      </c>
      <c r="D24" s="8">
        <v>34999999</v>
      </c>
      <c r="E24" s="7">
        <v>35331089</v>
      </c>
      <c r="F24" s="10">
        <v>0</v>
      </c>
      <c r="G24" s="9">
        <v>0</v>
      </c>
      <c r="H24" s="8">
        <v>0</v>
      </c>
      <c r="I24" s="7">
        <v>0</v>
      </c>
      <c r="J24" s="10">
        <v>0</v>
      </c>
      <c r="K24" s="9">
        <v>0</v>
      </c>
      <c r="L24" s="8">
        <v>0</v>
      </c>
      <c r="M24" s="7">
        <v>0</v>
      </c>
      <c r="N24" s="10">
        <v>0</v>
      </c>
      <c r="O24" s="9">
        <f>+C24+G24+K24</f>
        <v>0</v>
      </c>
      <c r="P24" s="8">
        <f>+D24+H24+L24</f>
        <v>34999999</v>
      </c>
      <c r="Q24" s="7">
        <f>+E24+I24+M24</f>
        <v>35331089</v>
      </c>
    </row>
    <row r="25" spans="1:17" ht="26.4">
      <c r="A25" s="17" t="s">
        <v>76</v>
      </c>
      <c r="B25" s="16" t="s">
        <v>75</v>
      </c>
      <c r="C25" s="15">
        <v>10500000</v>
      </c>
      <c r="D25" s="14">
        <v>0</v>
      </c>
      <c r="E25" s="13">
        <v>0</v>
      </c>
      <c r="F25" s="10">
        <f>+E25/C25*100</f>
        <v>0</v>
      </c>
      <c r="G25" s="15">
        <v>0</v>
      </c>
      <c r="H25" s="14">
        <v>0</v>
      </c>
      <c r="I25" s="13">
        <v>0</v>
      </c>
      <c r="J25" s="10">
        <v>0</v>
      </c>
      <c r="K25" s="15">
        <v>0</v>
      </c>
      <c r="L25" s="14">
        <v>0</v>
      </c>
      <c r="M25" s="13">
        <v>0</v>
      </c>
      <c r="N25" s="10">
        <v>0</v>
      </c>
      <c r="O25" s="15">
        <f>+C25+G25+K25</f>
        <v>10500000</v>
      </c>
      <c r="P25" s="14">
        <f>+D25+H25+L25</f>
        <v>0</v>
      </c>
      <c r="Q25" s="13">
        <f>+E25+I25+M25</f>
        <v>0</v>
      </c>
    </row>
    <row r="26" spans="1:17">
      <c r="A26" s="17" t="s">
        <v>74</v>
      </c>
      <c r="B26" s="16" t="s">
        <v>73</v>
      </c>
      <c r="C26" s="15">
        <v>10500000</v>
      </c>
      <c r="D26" s="14">
        <v>0</v>
      </c>
      <c r="E26" s="13">
        <v>0</v>
      </c>
      <c r="F26" s="10">
        <f>+E26/C26*100</f>
        <v>0</v>
      </c>
      <c r="G26" s="15">
        <v>0</v>
      </c>
      <c r="H26" s="14">
        <v>0</v>
      </c>
      <c r="I26" s="13">
        <v>0</v>
      </c>
      <c r="J26" s="10">
        <v>0</v>
      </c>
      <c r="K26" s="15">
        <v>0</v>
      </c>
      <c r="L26" s="14">
        <v>0</v>
      </c>
      <c r="M26" s="13">
        <v>0</v>
      </c>
      <c r="N26" s="10">
        <v>0</v>
      </c>
      <c r="O26" s="15">
        <f>+C26+G26+K26</f>
        <v>10500000</v>
      </c>
      <c r="P26" s="14">
        <f>+D26+H26+L26</f>
        <v>0</v>
      </c>
      <c r="Q26" s="13">
        <f>+E26+I26+M26</f>
        <v>0</v>
      </c>
    </row>
    <row r="27" spans="1:17" ht="26.4">
      <c r="A27" s="17" t="s">
        <v>72</v>
      </c>
      <c r="B27" s="16" t="s">
        <v>71</v>
      </c>
      <c r="C27" s="15">
        <v>2000000</v>
      </c>
      <c r="D27" s="14">
        <v>12500000</v>
      </c>
      <c r="E27" s="13">
        <v>9783942</v>
      </c>
      <c r="F27" s="10">
        <f>+E27/C27*100</f>
        <v>489.19709999999998</v>
      </c>
      <c r="G27" s="15">
        <v>0</v>
      </c>
      <c r="H27" s="14">
        <v>0</v>
      </c>
      <c r="I27" s="13">
        <v>0</v>
      </c>
      <c r="J27" s="10">
        <v>0</v>
      </c>
      <c r="K27" s="15">
        <v>0</v>
      </c>
      <c r="L27" s="14">
        <v>0</v>
      </c>
      <c r="M27" s="13">
        <v>0</v>
      </c>
      <c r="N27" s="10">
        <v>0</v>
      </c>
      <c r="O27" s="15">
        <f>+C27+G27+K27</f>
        <v>2000000</v>
      </c>
      <c r="P27" s="14">
        <f>+D27+H27+L27</f>
        <v>12500000</v>
      </c>
      <c r="Q27" s="13">
        <f>+E27+I27+M27</f>
        <v>9783942</v>
      </c>
    </row>
    <row r="28" spans="1:17" ht="26.4">
      <c r="A28" s="17" t="s">
        <v>70</v>
      </c>
      <c r="B28" s="16" t="s">
        <v>69</v>
      </c>
      <c r="C28" s="15">
        <v>0</v>
      </c>
      <c r="D28" s="14">
        <v>0</v>
      </c>
      <c r="E28" s="13">
        <v>9783942</v>
      </c>
      <c r="F28" s="10">
        <v>0</v>
      </c>
      <c r="G28" s="15">
        <v>0</v>
      </c>
      <c r="H28" s="14">
        <v>0</v>
      </c>
      <c r="I28" s="13">
        <v>0</v>
      </c>
      <c r="J28" s="10">
        <v>0</v>
      </c>
      <c r="K28" s="15">
        <v>0</v>
      </c>
      <c r="L28" s="14">
        <v>0</v>
      </c>
      <c r="M28" s="13">
        <v>0</v>
      </c>
      <c r="N28" s="10">
        <v>0</v>
      </c>
      <c r="O28" s="15">
        <f>+C28+G28+K28</f>
        <v>0</v>
      </c>
      <c r="P28" s="14">
        <f>+D28+H28+L28</f>
        <v>0</v>
      </c>
      <c r="Q28" s="13">
        <f>+E28+I28+M28</f>
        <v>9783942</v>
      </c>
    </row>
    <row r="29" spans="1:17" ht="26.4">
      <c r="A29" s="17" t="s">
        <v>68</v>
      </c>
      <c r="B29" s="16" t="s">
        <v>67</v>
      </c>
      <c r="C29" s="15">
        <v>41501705</v>
      </c>
      <c r="D29" s="14">
        <v>41501705</v>
      </c>
      <c r="E29" s="13">
        <v>33262584</v>
      </c>
      <c r="F29" s="10">
        <f>+E29/C29*100</f>
        <v>80.147512011855909</v>
      </c>
      <c r="G29" s="15">
        <v>0</v>
      </c>
      <c r="H29" s="14">
        <v>0</v>
      </c>
      <c r="I29" s="13">
        <v>0</v>
      </c>
      <c r="J29" s="10">
        <v>0</v>
      </c>
      <c r="K29" s="15">
        <v>0</v>
      </c>
      <c r="L29" s="14">
        <v>0</v>
      </c>
      <c r="M29" s="13">
        <v>0</v>
      </c>
      <c r="N29" s="10">
        <v>0</v>
      </c>
      <c r="O29" s="15">
        <f>+C29+G29+K29</f>
        <v>41501705</v>
      </c>
      <c r="P29" s="14">
        <f>+D29+H29+L29</f>
        <v>41501705</v>
      </c>
      <c r="Q29" s="13">
        <f>+E29+I29+M29</f>
        <v>33262584</v>
      </c>
    </row>
    <row r="30" spans="1:17" ht="39.6">
      <c r="A30" s="17" t="s">
        <v>66</v>
      </c>
      <c r="B30" s="16" t="s">
        <v>65</v>
      </c>
      <c r="C30" s="15">
        <v>0</v>
      </c>
      <c r="D30" s="14">
        <v>0</v>
      </c>
      <c r="E30" s="13">
        <v>33262584</v>
      </c>
      <c r="F30" s="10">
        <v>0</v>
      </c>
      <c r="G30" s="15">
        <v>0</v>
      </c>
      <c r="H30" s="14">
        <v>0</v>
      </c>
      <c r="I30" s="13">
        <v>0</v>
      </c>
      <c r="J30" s="10">
        <v>0</v>
      </c>
      <c r="K30" s="15">
        <v>0</v>
      </c>
      <c r="L30" s="14">
        <v>0</v>
      </c>
      <c r="M30" s="13">
        <v>0</v>
      </c>
      <c r="N30" s="10">
        <v>0</v>
      </c>
      <c r="O30" s="15">
        <f>+C30+G30+K30</f>
        <v>0</v>
      </c>
      <c r="P30" s="14">
        <f>+D30+H30+L30</f>
        <v>0</v>
      </c>
      <c r="Q30" s="13">
        <f>+E30+I30+M30</f>
        <v>33262584</v>
      </c>
    </row>
    <row r="31" spans="1:17" ht="26.4">
      <c r="A31" s="17" t="s">
        <v>64</v>
      </c>
      <c r="B31" s="16" t="s">
        <v>63</v>
      </c>
      <c r="C31" s="15">
        <v>14000000</v>
      </c>
      <c r="D31" s="14">
        <v>0</v>
      </c>
      <c r="E31" s="13">
        <v>0</v>
      </c>
      <c r="F31" s="10">
        <f>+E31/C31*100</f>
        <v>0</v>
      </c>
      <c r="G31" s="15">
        <v>0</v>
      </c>
      <c r="H31" s="14">
        <v>0</v>
      </c>
      <c r="I31" s="13">
        <v>0</v>
      </c>
      <c r="J31" s="10">
        <v>0</v>
      </c>
      <c r="K31" s="15">
        <v>0</v>
      </c>
      <c r="L31" s="14">
        <v>0</v>
      </c>
      <c r="M31" s="13">
        <v>0</v>
      </c>
      <c r="N31" s="10">
        <v>0</v>
      </c>
      <c r="O31" s="15">
        <f>+C31+G31+K31</f>
        <v>14000000</v>
      </c>
      <c r="P31" s="14">
        <f>+D31+H31+L31</f>
        <v>0</v>
      </c>
      <c r="Q31" s="13">
        <f>+E31+I31+M31</f>
        <v>0</v>
      </c>
    </row>
    <row r="32" spans="1:17" ht="26.4">
      <c r="A32" s="17" t="s">
        <v>62</v>
      </c>
      <c r="B32" s="16" t="s">
        <v>61</v>
      </c>
      <c r="C32" s="15">
        <v>55501705</v>
      </c>
      <c r="D32" s="14">
        <v>41501705</v>
      </c>
      <c r="E32" s="13">
        <v>33262584</v>
      </c>
      <c r="F32" s="10">
        <f>+E32/C32*100</f>
        <v>59.930742668175682</v>
      </c>
      <c r="G32" s="15">
        <v>0</v>
      </c>
      <c r="H32" s="14">
        <v>0</v>
      </c>
      <c r="I32" s="13">
        <v>0</v>
      </c>
      <c r="J32" s="10">
        <v>0</v>
      </c>
      <c r="K32" s="15">
        <v>0</v>
      </c>
      <c r="L32" s="14">
        <v>0</v>
      </c>
      <c r="M32" s="13">
        <v>0</v>
      </c>
      <c r="N32" s="10">
        <v>0</v>
      </c>
      <c r="O32" s="15">
        <f>+C32+G32+K32</f>
        <v>55501705</v>
      </c>
      <c r="P32" s="14">
        <f>+D32+H32+L32</f>
        <v>41501705</v>
      </c>
      <c r="Q32" s="13">
        <f>+E32+I32+M32</f>
        <v>33262584</v>
      </c>
    </row>
    <row r="33" spans="1:17" ht="26.4">
      <c r="A33" s="17" t="s">
        <v>60</v>
      </c>
      <c r="B33" s="16" t="s">
        <v>59</v>
      </c>
      <c r="C33" s="15">
        <v>1380000</v>
      </c>
      <c r="D33" s="14">
        <v>1380000</v>
      </c>
      <c r="E33" s="13">
        <v>313160</v>
      </c>
      <c r="F33" s="10">
        <f>+E33/C33*100</f>
        <v>22.692753623188405</v>
      </c>
      <c r="G33" s="15">
        <v>0</v>
      </c>
      <c r="H33" s="14">
        <v>0</v>
      </c>
      <c r="I33" s="13">
        <v>0</v>
      </c>
      <c r="J33" s="10">
        <v>0</v>
      </c>
      <c r="K33" s="15">
        <v>0</v>
      </c>
      <c r="L33" s="14">
        <v>0</v>
      </c>
      <c r="M33" s="13">
        <v>0</v>
      </c>
      <c r="N33" s="10">
        <v>0</v>
      </c>
      <c r="O33" s="15">
        <f>+C33+G33+K33</f>
        <v>1380000</v>
      </c>
      <c r="P33" s="14">
        <f>+D33+H33+L33</f>
        <v>1380000</v>
      </c>
      <c r="Q33" s="13">
        <f>+E33+I33+M33</f>
        <v>313160</v>
      </c>
    </row>
    <row r="34" spans="1:17">
      <c r="A34" s="17" t="s">
        <v>58</v>
      </c>
      <c r="B34" s="16" t="s">
        <v>57</v>
      </c>
      <c r="C34" s="15">
        <v>0</v>
      </c>
      <c r="D34" s="14">
        <v>0</v>
      </c>
      <c r="E34" s="13">
        <v>203495</v>
      </c>
      <c r="F34" s="10">
        <v>0</v>
      </c>
      <c r="G34" s="15">
        <v>0</v>
      </c>
      <c r="H34" s="14">
        <v>0</v>
      </c>
      <c r="I34" s="13">
        <v>0</v>
      </c>
      <c r="J34" s="10">
        <v>0</v>
      </c>
      <c r="K34" s="15">
        <v>0</v>
      </c>
      <c r="L34" s="14">
        <v>0</v>
      </c>
      <c r="M34" s="13">
        <v>0</v>
      </c>
      <c r="N34" s="10">
        <v>0</v>
      </c>
      <c r="O34" s="15">
        <f>+C34+G34+K34</f>
        <v>0</v>
      </c>
      <c r="P34" s="14">
        <f>+D34+H34+L34</f>
        <v>0</v>
      </c>
      <c r="Q34" s="13">
        <f>+E34+I34+M34</f>
        <v>203495</v>
      </c>
    </row>
    <row r="35" spans="1:17" ht="26.4">
      <c r="A35" s="17" t="s">
        <v>56</v>
      </c>
      <c r="B35" s="16" t="s">
        <v>55</v>
      </c>
      <c r="C35" s="15">
        <v>0</v>
      </c>
      <c r="D35" s="14">
        <v>0</v>
      </c>
      <c r="E35" s="13">
        <v>24826</v>
      </c>
      <c r="F35" s="10">
        <v>0</v>
      </c>
      <c r="G35" s="15">
        <v>0</v>
      </c>
      <c r="H35" s="14">
        <v>0</v>
      </c>
      <c r="I35" s="13">
        <v>0</v>
      </c>
      <c r="J35" s="10">
        <v>0</v>
      </c>
      <c r="K35" s="15">
        <v>0</v>
      </c>
      <c r="L35" s="14">
        <v>0</v>
      </c>
      <c r="M35" s="13">
        <v>0</v>
      </c>
      <c r="N35" s="10">
        <v>0</v>
      </c>
      <c r="O35" s="15">
        <f>+C35+G35+K35</f>
        <v>0</v>
      </c>
      <c r="P35" s="14">
        <f>+D35+H35+L35</f>
        <v>0</v>
      </c>
      <c r="Q35" s="13">
        <f>+E35+I35+M35</f>
        <v>24826</v>
      </c>
    </row>
    <row r="36" spans="1:17" ht="26.4">
      <c r="A36" s="12" t="s">
        <v>54</v>
      </c>
      <c r="B36" s="11" t="s">
        <v>53</v>
      </c>
      <c r="C36" s="9">
        <v>69381705</v>
      </c>
      <c r="D36" s="8">
        <v>55381705</v>
      </c>
      <c r="E36" s="7">
        <v>43359686</v>
      </c>
      <c r="F36" s="10">
        <f>+E36/C36*100</f>
        <v>62.494408288179137</v>
      </c>
      <c r="G36" s="9">
        <v>0</v>
      </c>
      <c r="H36" s="8">
        <v>0</v>
      </c>
      <c r="I36" s="7">
        <v>0</v>
      </c>
      <c r="J36" s="10">
        <v>0</v>
      </c>
      <c r="K36" s="9">
        <v>0</v>
      </c>
      <c r="L36" s="8">
        <v>0</v>
      </c>
      <c r="M36" s="7">
        <v>0</v>
      </c>
      <c r="N36" s="10">
        <v>0</v>
      </c>
      <c r="O36" s="9">
        <f>+C36+G36+K36</f>
        <v>69381705</v>
      </c>
      <c r="P36" s="8">
        <f>+D36+H36+L36</f>
        <v>55381705</v>
      </c>
      <c r="Q36" s="7">
        <f>+E36+I36+M36</f>
        <v>43359686</v>
      </c>
    </row>
    <row r="37" spans="1:17" ht="26.4">
      <c r="A37" s="17" t="s">
        <v>52</v>
      </c>
      <c r="B37" s="16" t="s">
        <v>51</v>
      </c>
      <c r="C37" s="15">
        <v>0</v>
      </c>
      <c r="D37" s="14">
        <v>0</v>
      </c>
      <c r="E37" s="13">
        <v>6682926</v>
      </c>
      <c r="F37" s="10">
        <v>0</v>
      </c>
      <c r="G37" s="15">
        <v>0</v>
      </c>
      <c r="H37" s="14">
        <v>0</v>
      </c>
      <c r="I37" s="13">
        <v>0</v>
      </c>
      <c r="J37" s="10">
        <v>0</v>
      </c>
      <c r="K37" s="15">
        <v>0</v>
      </c>
      <c r="L37" s="14">
        <v>0</v>
      </c>
      <c r="M37" s="13">
        <v>0</v>
      </c>
      <c r="N37" s="10">
        <v>0</v>
      </c>
      <c r="O37" s="15">
        <f>+C37+G37+K37</f>
        <v>0</v>
      </c>
      <c r="P37" s="14">
        <f>+D37+H37+L37</f>
        <v>0</v>
      </c>
      <c r="Q37" s="13">
        <f>+E37+I37+M37</f>
        <v>6682926</v>
      </c>
    </row>
    <row r="38" spans="1:17" ht="39.6">
      <c r="A38" s="17" t="s">
        <v>50</v>
      </c>
      <c r="B38" s="16" t="s">
        <v>49</v>
      </c>
      <c r="C38" s="15">
        <v>0</v>
      </c>
      <c r="D38" s="14">
        <v>0</v>
      </c>
      <c r="E38" s="13">
        <v>6636068</v>
      </c>
      <c r="F38" s="10">
        <v>0</v>
      </c>
      <c r="G38" s="15">
        <v>0</v>
      </c>
      <c r="H38" s="14">
        <v>0</v>
      </c>
      <c r="I38" s="13">
        <v>0</v>
      </c>
      <c r="J38" s="10">
        <v>0</v>
      </c>
      <c r="K38" s="15">
        <v>0</v>
      </c>
      <c r="L38" s="14">
        <v>0</v>
      </c>
      <c r="M38" s="13">
        <v>0</v>
      </c>
      <c r="N38" s="10">
        <v>0</v>
      </c>
      <c r="O38" s="15">
        <f>+C38+G38+K38</f>
        <v>0</v>
      </c>
      <c r="P38" s="14">
        <f>+D38+H38+L38</f>
        <v>0</v>
      </c>
      <c r="Q38" s="13">
        <f>+E38+I38+M38</f>
        <v>6636068</v>
      </c>
    </row>
    <row r="39" spans="1:17" ht="26.4">
      <c r="A39" s="17" t="s">
        <v>48</v>
      </c>
      <c r="B39" s="16" t="s">
        <v>47</v>
      </c>
      <c r="C39" s="15">
        <v>12200000</v>
      </c>
      <c r="D39" s="14">
        <v>12200000</v>
      </c>
      <c r="E39" s="13">
        <v>3677356</v>
      </c>
      <c r="F39" s="10">
        <f>+E39/C39*100</f>
        <v>30.142262295081967</v>
      </c>
      <c r="G39" s="15">
        <v>0</v>
      </c>
      <c r="H39" s="14">
        <v>0</v>
      </c>
      <c r="I39" s="13">
        <v>0</v>
      </c>
      <c r="J39" s="10">
        <v>0</v>
      </c>
      <c r="K39" s="15">
        <v>0</v>
      </c>
      <c r="L39" s="14">
        <v>0</v>
      </c>
      <c r="M39" s="13">
        <v>0</v>
      </c>
      <c r="N39" s="10">
        <v>0</v>
      </c>
      <c r="O39" s="15">
        <f>+C39+G39+K39</f>
        <v>12200000</v>
      </c>
      <c r="P39" s="14">
        <f>+D39+H39+L39</f>
        <v>12200000</v>
      </c>
      <c r="Q39" s="13">
        <f>+E39+I39+M39</f>
        <v>3677356</v>
      </c>
    </row>
    <row r="40" spans="1:17" ht="39.6">
      <c r="A40" s="17" t="s">
        <v>46</v>
      </c>
      <c r="B40" s="16" t="s">
        <v>45</v>
      </c>
      <c r="C40" s="15">
        <v>0</v>
      </c>
      <c r="D40" s="14">
        <v>0</v>
      </c>
      <c r="E40" s="13">
        <v>3627352</v>
      </c>
      <c r="F40" s="10">
        <v>0</v>
      </c>
      <c r="G40" s="15">
        <v>0</v>
      </c>
      <c r="H40" s="14">
        <v>0</v>
      </c>
      <c r="I40" s="13">
        <v>0</v>
      </c>
      <c r="J40" s="10">
        <v>0</v>
      </c>
      <c r="K40" s="15">
        <v>0</v>
      </c>
      <c r="L40" s="14">
        <v>0</v>
      </c>
      <c r="M40" s="13">
        <v>0</v>
      </c>
      <c r="N40" s="10">
        <v>0</v>
      </c>
      <c r="O40" s="15">
        <f>+C40+G40+K40</f>
        <v>0</v>
      </c>
      <c r="P40" s="14">
        <f>+D40+H40+L40</f>
        <v>0</v>
      </c>
      <c r="Q40" s="13">
        <f>+E40+I40+M40</f>
        <v>3627352</v>
      </c>
    </row>
    <row r="41" spans="1:17" ht="39.6">
      <c r="A41" s="17" t="s">
        <v>44</v>
      </c>
      <c r="B41" s="16" t="s">
        <v>43</v>
      </c>
      <c r="C41" s="15">
        <v>0</v>
      </c>
      <c r="D41" s="14">
        <v>0</v>
      </c>
      <c r="E41" s="13">
        <v>50004</v>
      </c>
      <c r="F41" s="10">
        <v>0</v>
      </c>
      <c r="G41" s="15">
        <v>0</v>
      </c>
      <c r="H41" s="14">
        <v>0</v>
      </c>
      <c r="I41" s="13">
        <v>0</v>
      </c>
      <c r="J41" s="10">
        <v>0</v>
      </c>
      <c r="K41" s="15">
        <v>0</v>
      </c>
      <c r="L41" s="14">
        <v>0</v>
      </c>
      <c r="M41" s="13">
        <v>0</v>
      </c>
      <c r="N41" s="10">
        <v>0</v>
      </c>
      <c r="O41" s="15">
        <f>+C41+G41+K41</f>
        <v>0</v>
      </c>
      <c r="P41" s="14">
        <f>+D41+H41+L41</f>
        <v>0</v>
      </c>
      <c r="Q41" s="13">
        <f>+E41+I41+M41</f>
        <v>50004</v>
      </c>
    </row>
    <row r="42" spans="1:17">
      <c r="A42" s="17" t="s">
        <v>42</v>
      </c>
      <c r="B42" s="16" t="s">
        <v>41</v>
      </c>
      <c r="C42" s="15">
        <v>0</v>
      </c>
      <c r="D42" s="14">
        <v>0</v>
      </c>
      <c r="E42" s="13">
        <v>0</v>
      </c>
      <c r="F42" s="10">
        <v>0</v>
      </c>
      <c r="G42" s="15">
        <v>0</v>
      </c>
      <c r="H42" s="14">
        <v>0</v>
      </c>
      <c r="I42" s="13">
        <v>0</v>
      </c>
      <c r="J42" s="10">
        <v>0</v>
      </c>
      <c r="K42" s="15">
        <v>11340000</v>
      </c>
      <c r="L42" s="14">
        <v>11340000</v>
      </c>
      <c r="M42" s="13">
        <v>7409138</v>
      </c>
      <c r="N42" s="10">
        <f>+M42/K42*100</f>
        <v>65.336313932980588</v>
      </c>
      <c r="O42" s="15">
        <f>+C42+G42+K42</f>
        <v>11340000</v>
      </c>
      <c r="P42" s="14">
        <f>+D42+H42+L42</f>
        <v>11340000</v>
      </c>
      <c r="Q42" s="13">
        <f>+E42+I42+M42</f>
        <v>7409138</v>
      </c>
    </row>
    <row r="43" spans="1:17" ht="26.4">
      <c r="A43" s="17" t="s">
        <v>40</v>
      </c>
      <c r="B43" s="16" t="s">
        <v>39</v>
      </c>
      <c r="C43" s="15">
        <v>2754000</v>
      </c>
      <c r="D43" s="14">
        <v>2754000</v>
      </c>
      <c r="E43" s="13">
        <v>3422700</v>
      </c>
      <c r="F43" s="10">
        <f>+E43/C43*100</f>
        <v>124.281045751634</v>
      </c>
      <c r="G43" s="15">
        <v>0</v>
      </c>
      <c r="H43" s="14">
        <v>0</v>
      </c>
      <c r="I43" s="13">
        <v>0</v>
      </c>
      <c r="J43" s="10">
        <v>0</v>
      </c>
      <c r="K43" s="15">
        <v>3061000</v>
      </c>
      <c r="L43" s="14">
        <v>3061000</v>
      </c>
      <c r="M43" s="13">
        <v>2000451</v>
      </c>
      <c r="N43" s="10">
        <f>+M43/K43*100</f>
        <v>65.352858542959808</v>
      </c>
      <c r="O43" s="15">
        <f>+C43+G43+K43</f>
        <v>5815000</v>
      </c>
      <c r="P43" s="14">
        <f>+D43+H43+L43</f>
        <v>5815000</v>
      </c>
      <c r="Q43" s="13">
        <f>+E43+I43+M43</f>
        <v>5423151</v>
      </c>
    </row>
    <row r="44" spans="1:17" ht="26.4">
      <c r="A44" s="17" t="s">
        <v>38</v>
      </c>
      <c r="B44" s="16" t="s">
        <v>37</v>
      </c>
      <c r="C44" s="15">
        <v>0</v>
      </c>
      <c r="D44" s="14">
        <v>0</v>
      </c>
      <c r="E44" s="13">
        <v>0</v>
      </c>
      <c r="F44" s="10">
        <v>0</v>
      </c>
      <c r="G44" s="15">
        <v>0</v>
      </c>
      <c r="H44" s="14">
        <v>0</v>
      </c>
      <c r="I44" s="13">
        <v>0</v>
      </c>
      <c r="J44" s="10">
        <v>0</v>
      </c>
      <c r="K44" s="15">
        <v>0</v>
      </c>
      <c r="L44" s="14">
        <v>0</v>
      </c>
      <c r="M44" s="13">
        <v>0</v>
      </c>
      <c r="N44" s="10">
        <v>0</v>
      </c>
      <c r="O44" s="15">
        <f>+C44+G44+K44</f>
        <v>0</v>
      </c>
      <c r="P44" s="14">
        <f>+D44+H44+L44</f>
        <v>0</v>
      </c>
      <c r="Q44" s="13">
        <f>+E44+I44+M44</f>
        <v>0</v>
      </c>
    </row>
    <row r="45" spans="1:17" ht="39.6">
      <c r="A45" s="17" t="s">
        <v>36</v>
      </c>
      <c r="B45" s="16" t="s">
        <v>35</v>
      </c>
      <c r="C45" s="15">
        <v>13000</v>
      </c>
      <c r="D45" s="14">
        <v>13000</v>
      </c>
      <c r="E45" s="13">
        <v>222</v>
      </c>
      <c r="F45" s="10">
        <f>+E45/C45*100</f>
        <v>1.7076923076923076</v>
      </c>
      <c r="G45" s="15">
        <v>0</v>
      </c>
      <c r="H45" s="14">
        <v>0</v>
      </c>
      <c r="I45" s="13">
        <v>1</v>
      </c>
      <c r="J45" s="10">
        <v>0</v>
      </c>
      <c r="K45" s="15">
        <v>0</v>
      </c>
      <c r="L45" s="14">
        <v>0</v>
      </c>
      <c r="M45" s="13">
        <v>2</v>
      </c>
      <c r="N45" s="10">
        <v>0</v>
      </c>
      <c r="O45" s="15">
        <f>+C45+G45+K45</f>
        <v>13000</v>
      </c>
      <c r="P45" s="14">
        <f>+D45+H45+L45</f>
        <v>13000</v>
      </c>
      <c r="Q45" s="13">
        <f>+E45+I45+M45</f>
        <v>225</v>
      </c>
    </row>
    <row r="46" spans="1:17" ht="39.6">
      <c r="A46" s="17" t="s">
        <v>34</v>
      </c>
      <c r="B46" s="16" t="s">
        <v>33</v>
      </c>
      <c r="C46" s="15">
        <v>13000</v>
      </c>
      <c r="D46" s="14">
        <v>13000</v>
      </c>
      <c r="E46" s="13">
        <v>222</v>
      </c>
      <c r="F46" s="10">
        <f>+E46/C46*100</f>
        <v>1.7076923076923076</v>
      </c>
      <c r="G46" s="15">
        <v>0</v>
      </c>
      <c r="H46" s="14">
        <v>0</v>
      </c>
      <c r="I46" s="13">
        <v>1</v>
      </c>
      <c r="J46" s="10">
        <v>0</v>
      </c>
      <c r="K46" s="15">
        <v>0</v>
      </c>
      <c r="L46" s="14">
        <v>0</v>
      </c>
      <c r="M46" s="13">
        <v>2</v>
      </c>
      <c r="N46" s="10">
        <v>0</v>
      </c>
      <c r="O46" s="15">
        <f>+C46+G46+K46</f>
        <v>13000</v>
      </c>
      <c r="P46" s="14">
        <f>+D46+H46+L46</f>
        <v>13000</v>
      </c>
      <c r="Q46" s="13">
        <f>+E46+I46+M46</f>
        <v>225</v>
      </c>
    </row>
    <row r="47" spans="1:17" ht="26.4">
      <c r="A47" s="17" t="s">
        <v>32</v>
      </c>
      <c r="B47" s="16" t="s">
        <v>31</v>
      </c>
      <c r="C47" s="15">
        <v>0</v>
      </c>
      <c r="D47" s="14">
        <v>0</v>
      </c>
      <c r="E47" s="13">
        <v>2331351</v>
      </c>
      <c r="F47" s="10">
        <v>0</v>
      </c>
      <c r="G47" s="15">
        <v>0</v>
      </c>
      <c r="H47" s="14">
        <v>0</v>
      </c>
      <c r="I47" s="13">
        <v>4511</v>
      </c>
      <c r="J47" s="10">
        <v>0</v>
      </c>
      <c r="K47" s="15">
        <v>0</v>
      </c>
      <c r="L47" s="14">
        <v>0</v>
      </c>
      <c r="M47" s="13">
        <v>3124</v>
      </c>
      <c r="N47" s="10">
        <v>0</v>
      </c>
      <c r="O47" s="15">
        <f>+C47+G47+K47</f>
        <v>0</v>
      </c>
      <c r="P47" s="14">
        <f>+D47+H47+L47</f>
        <v>0</v>
      </c>
      <c r="Q47" s="13">
        <f>+E47+I47+M47</f>
        <v>2338986</v>
      </c>
    </row>
    <row r="48" spans="1:17" ht="39.6">
      <c r="A48" s="12" t="s">
        <v>30</v>
      </c>
      <c r="B48" s="11" t="s">
        <v>29</v>
      </c>
      <c r="C48" s="9">
        <v>14967000</v>
      </c>
      <c r="D48" s="8">
        <v>14967000</v>
      </c>
      <c r="E48" s="7">
        <v>16114555</v>
      </c>
      <c r="F48" s="10">
        <f>+E48/C48*100</f>
        <v>107.66723458274872</v>
      </c>
      <c r="G48" s="9">
        <v>0</v>
      </c>
      <c r="H48" s="8">
        <v>0</v>
      </c>
      <c r="I48" s="7">
        <v>4512</v>
      </c>
      <c r="J48" s="10">
        <v>0</v>
      </c>
      <c r="K48" s="9">
        <v>14401000</v>
      </c>
      <c r="L48" s="8">
        <v>14401000</v>
      </c>
      <c r="M48" s="7">
        <v>9412715</v>
      </c>
      <c r="N48" s="10">
        <f>+M48/K48*100</f>
        <v>65.361537393236574</v>
      </c>
      <c r="O48" s="9">
        <f>+C48+G48+K48</f>
        <v>29368000</v>
      </c>
      <c r="P48" s="8">
        <f>+D48+H48+L48</f>
        <v>29368000</v>
      </c>
      <c r="Q48" s="7">
        <f>+E48+I48+M48</f>
        <v>25531782</v>
      </c>
    </row>
    <row r="49" spans="1:17" ht="26.4">
      <c r="A49" s="17" t="s">
        <v>28</v>
      </c>
      <c r="B49" s="16" t="s">
        <v>27</v>
      </c>
      <c r="C49" s="15">
        <v>0</v>
      </c>
      <c r="D49" s="14">
        <v>0</v>
      </c>
      <c r="E49" s="13">
        <v>569629</v>
      </c>
      <c r="F49" s="10">
        <v>0</v>
      </c>
      <c r="G49" s="15">
        <v>0</v>
      </c>
      <c r="H49" s="14">
        <v>0</v>
      </c>
      <c r="I49" s="13">
        <v>0</v>
      </c>
      <c r="J49" s="10">
        <v>0</v>
      </c>
      <c r="K49" s="15">
        <v>0</v>
      </c>
      <c r="L49" s="14">
        <v>0</v>
      </c>
      <c r="M49" s="13">
        <v>0</v>
      </c>
      <c r="N49" s="10">
        <v>0</v>
      </c>
      <c r="O49" s="15">
        <f>+C49+G49+K49</f>
        <v>0</v>
      </c>
      <c r="P49" s="14">
        <f>+D49+H49+L49</f>
        <v>0</v>
      </c>
      <c r="Q49" s="13">
        <f>+E49+I49+M49</f>
        <v>569629</v>
      </c>
    </row>
    <row r="50" spans="1:17">
      <c r="A50" s="17" t="s">
        <v>26</v>
      </c>
      <c r="B50" s="16" t="s">
        <v>25</v>
      </c>
      <c r="C50" s="15">
        <v>0</v>
      </c>
      <c r="D50" s="14">
        <v>0</v>
      </c>
      <c r="E50" s="13">
        <v>569629</v>
      </c>
      <c r="F50" s="10">
        <v>0</v>
      </c>
      <c r="G50" s="15">
        <v>0</v>
      </c>
      <c r="H50" s="14">
        <v>0</v>
      </c>
      <c r="I50" s="13">
        <v>0</v>
      </c>
      <c r="J50" s="10">
        <v>0</v>
      </c>
      <c r="K50" s="15">
        <v>0</v>
      </c>
      <c r="L50" s="14">
        <v>0</v>
      </c>
      <c r="M50" s="13">
        <v>0</v>
      </c>
      <c r="N50" s="10">
        <v>0</v>
      </c>
      <c r="O50" s="15">
        <f>+C50+G50+K50</f>
        <v>0</v>
      </c>
      <c r="P50" s="14">
        <f>+D50+H50+L50</f>
        <v>0</v>
      </c>
      <c r="Q50" s="13">
        <f>+E50+I50+M50</f>
        <v>569629</v>
      </c>
    </row>
    <row r="51" spans="1:17" ht="39.6">
      <c r="A51" s="12" t="s">
        <v>24</v>
      </c>
      <c r="B51" s="11" t="s">
        <v>23</v>
      </c>
      <c r="C51" s="9">
        <v>0</v>
      </c>
      <c r="D51" s="8">
        <v>0</v>
      </c>
      <c r="E51" s="7">
        <v>569629</v>
      </c>
      <c r="F51" s="10">
        <v>0</v>
      </c>
      <c r="G51" s="9">
        <v>0</v>
      </c>
      <c r="H51" s="8">
        <v>0</v>
      </c>
      <c r="I51" s="7">
        <v>0</v>
      </c>
      <c r="J51" s="10">
        <v>0</v>
      </c>
      <c r="K51" s="9">
        <v>0</v>
      </c>
      <c r="L51" s="8">
        <v>0</v>
      </c>
      <c r="M51" s="7">
        <v>0</v>
      </c>
      <c r="N51" s="10">
        <v>0</v>
      </c>
      <c r="O51" s="9">
        <f>+C51+G51+K51</f>
        <v>0</v>
      </c>
      <c r="P51" s="8">
        <f>+D51+H51+L51</f>
        <v>0</v>
      </c>
      <c r="Q51" s="7">
        <f>+E51+I51+M51</f>
        <v>569629</v>
      </c>
    </row>
    <row r="52" spans="1:17" ht="39.6">
      <c r="A52" s="12" t="s">
        <v>22</v>
      </c>
      <c r="B52" s="11" t="s">
        <v>21</v>
      </c>
      <c r="C52" s="9">
        <v>0</v>
      </c>
      <c r="D52" s="8">
        <v>0</v>
      </c>
      <c r="E52" s="7">
        <v>0</v>
      </c>
      <c r="F52" s="10">
        <v>0</v>
      </c>
      <c r="G52" s="9">
        <v>0</v>
      </c>
      <c r="H52" s="8">
        <v>0</v>
      </c>
      <c r="I52" s="7">
        <v>0</v>
      </c>
      <c r="J52" s="10">
        <v>0</v>
      </c>
      <c r="K52" s="9">
        <v>0</v>
      </c>
      <c r="L52" s="8">
        <v>0</v>
      </c>
      <c r="M52" s="7">
        <v>0</v>
      </c>
      <c r="N52" s="10">
        <v>0</v>
      </c>
      <c r="O52" s="9">
        <f>+C52+G52+K52</f>
        <v>0</v>
      </c>
      <c r="P52" s="8">
        <f>+D52+H52+L52</f>
        <v>0</v>
      </c>
      <c r="Q52" s="7">
        <f>+E52+I52+M52</f>
        <v>0</v>
      </c>
    </row>
    <row r="53" spans="1:17" ht="39.6" customHeight="1" thickBot="1">
      <c r="A53" s="12" t="s">
        <v>20</v>
      </c>
      <c r="B53" s="11" t="s">
        <v>19</v>
      </c>
      <c r="C53" s="30">
        <v>287780000</v>
      </c>
      <c r="D53" s="29">
        <v>368157992</v>
      </c>
      <c r="E53" s="28">
        <v>359151367</v>
      </c>
      <c r="F53" s="10">
        <f>+E53/C53*100</f>
        <v>124.80066960872888</v>
      </c>
      <c r="G53" s="30">
        <v>0</v>
      </c>
      <c r="H53" s="29">
        <v>0</v>
      </c>
      <c r="I53" s="28">
        <v>4512</v>
      </c>
      <c r="J53" s="10">
        <v>0</v>
      </c>
      <c r="K53" s="30">
        <v>14401000</v>
      </c>
      <c r="L53" s="29">
        <v>14401000</v>
      </c>
      <c r="M53" s="28">
        <v>9412715</v>
      </c>
      <c r="N53" s="10">
        <v>0</v>
      </c>
      <c r="O53" s="30">
        <f>+C53+G53+K53</f>
        <v>302181000</v>
      </c>
      <c r="P53" s="29">
        <f>+D53+H53+L53</f>
        <v>382558992</v>
      </c>
      <c r="Q53" s="28">
        <f>+E53+I53+M53</f>
        <v>368568594</v>
      </c>
    </row>
    <row r="54" spans="1:17" ht="15" customHeight="1" thickBot="1">
      <c r="A54" s="27" t="s">
        <v>18</v>
      </c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4"/>
    </row>
    <row r="55" spans="1:17" ht="30">
      <c r="A55" s="23"/>
      <c r="B55" s="22" t="s">
        <v>17</v>
      </c>
      <c r="C55" s="20" t="s">
        <v>15</v>
      </c>
      <c r="D55" s="19" t="s">
        <v>14</v>
      </c>
      <c r="E55" s="18" t="s">
        <v>13</v>
      </c>
      <c r="F55" s="21" t="s">
        <v>16</v>
      </c>
      <c r="G55" s="20" t="s">
        <v>15</v>
      </c>
      <c r="H55" s="19" t="s">
        <v>14</v>
      </c>
      <c r="I55" s="18" t="s">
        <v>13</v>
      </c>
      <c r="J55" s="21" t="s">
        <v>16</v>
      </c>
      <c r="K55" s="20" t="s">
        <v>15</v>
      </c>
      <c r="L55" s="19" t="s">
        <v>14</v>
      </c>
      <c r="M55" s="18" t="s">
        <v>13</v>
      </c>
      <c r="N55" s="21" t="s">
        <v>16</v>
      </c>
      <c r="O55" s="20" t="s">
        <v>15</v>
      </c>
      <c r="P55" s="19" t="s">
        <v>14</v>
      </c>
      <c r="Q55" s="18" t="s">
        <v>13</v>
      </c>
    </row>
    <row r="56" spans="1:17" ht="39.6">
      <c r="A56" s="17" t="s">
        <v>12</v>
      </c>
      <c r="B56" s="16" t="s">
        <v>11</v>
      </c>
      <c r="C56" s="15">
        <v>200000000</v>
      </c>
      <c r="D56" s="14">
        <v>199597665</v>
      </c>
      <c r="E56" s="13">
        <v>199597665</v>
      </c>
      <c r="F56" s="10">
        <f>+E56/C56*100</f>
        <v>99.798832500000003</v>
      </c>
      <c r="G56" s="15">
        <v>0</v>
      </c>
      <c r="H56" s="14">
        <v>53082</v>
      </c>
      <c r="I56" s="13">
        <v>53082</v>
      </c>
      <c r="J56" s="10">
        <v>0</v>
      </c>
      <c r="K56" s="15">
        <v>0</v>
      </c>
      <c r="L56" s="14">
        <v>676344</v>
      </c>
      <c r="M56" s="13">
        <v>676344</v>
      </c>
      <c r="N56" s="10">
        <v>0</v>
      </c>
      <c r="O56" s="15">
        <f>+C56+G56+K56</f>
        <v>200000000</v>
      </c>
      <c r="P56" s="14">
        <f>+D56+H56+L56</f>
        <v>200327091</v>
      </c>
      <c r="Q56" s="13">
        <f>+E56+I56+M56</f>
        <v>200327091</v>
      </c>
    </row>
    <row r="57" spans="1:17" ht="26.4">
      <c r="A57" s="17" t="s">
        <v>10</v>
      </c>
      <c r="B57" s="16" t="s">
        <v>9</v>
      </c>
      <c r="C57" s="15">
        <v>200000000</v>
      </c>
      <c r="D57" s="14">
        <v>199597665</v>
      </c>
      <c r="E57" s="13">
        <v>199597665</v>
      </c>
      <c r="F57" s="10">
        <f>+E57/C57*100</f>
        <v>99.798832500000003</v>
      </c>
      <c r="G57" s="15">
        <v>0</v>
      </c>
      <c r="H57" s="14">
        <v>53082</v>
      </c>
      <c r="I57" s="13">
        <v>53082</v>
      </c>
      <c r="J57" s="10">
        <v>0</v>
      </c>
      <c r="K57" s="15">
        <v>0</v>
      </c>
      <c r="L57" s="14">
        <v>676344</v>
      </c>
      <c r="M57" s="13">
        <v>676344</v>
      </c>
      <c r="N57" s="10">
        <v>0</v>
      </c>
      <c r="O57" s="15">
        <f>+C57+G57+K57</f>
        <v>200000000</v>
      </c>
      <c r="P57" s="14">
        <f>+D57+H57+L57</f>
        <v>200327091</v>
      </c>
      <c r="Q57" s="13">
        <f>+E57+I57+M57</f>
        <v>200327091</v>
      </c>
    </row>
    <row r="58" spans="1:17" ht="26.4">
      <c r="A58" s="17" t="s">
        <v>8</v>
      </c>
      <c r="B58" s="16" t="s">
        <v>7</v>
      </c>
      <c r="C58" s="15">
        <v>0</v>
      </c>
      <c r="D58" s="14">
        <v>0</v>
      </c>
      <c r="E58" s="13">
        <v>9710911</v>
      </c>
      <c r="F58" s="10">
        <v>0</v>
      </c>
      <c r="G58" s="15">
        <v>0</v>
      </c>
      <c r="H58" s="14">
        <v>0</v>
      </c>
      <c r="I58" s="13">
        <v>0</v>
      </c>
      <c r="J58" s="10">
        <v>0</v>
      </c>
      <c r="K58" s="15">
        <v>0</v>
      </c>
      <c r="L58" s="14">
        <v>0</v>
      </c>
      <c r="M58" s="13">
        <v>0</v>
      </c>
      <c r="N58" s="10">
        <v>0</v>
      </c>
      <c r="O58" s="15">
        <f>+C58+G58+K58</f>
        <v>0</v>
      </c>
      <c r="P58" s="14">
        <f>+D58+H58+L58</f>
        <v>0</v>
      </c>
      <c r="Q58" s="13">
        <f>+E58+I58+M58</f>
        <v>9710911</v>
      </c>
    </row>
    <row r="59" spans="1:17" ht="26.4">
      <c r="A59" s="17" t="s">
        <v>6</v>
      </c>
      <c r="B59" s="16" t="s">
        <v>5</v>
      </c>
      <c r="C59" s="15">
        <v>0</v>
      </c>
      <c r="D59" s="14">
        <v>0</v>
      </c>
      <c r="E59" s="13">
        <v>0</v>
      </c>
      <c r="F59" s="10">
        <v>0</v>
      </c>
      <c r="G59" s="15">
        <v>92917000</v>
      </c>
      <c r="H59" s="14">
        <v>99290000</v>
      </c>
      <c r="I59" s="13">
        <v>90691946</v>
      </c>
      <c r="J59" s="10">
        <f>+I59/G59*100</f>
        <v>97.605331640065856</v>
      </c>
      <c r="K59" s="15">
        <v>107544000</v>
      </c>
      <c r="L59" s="14">
        <v>107544000</v>
      </c>
      <c r="M59" s="13">
        <v>99015441</v>
      </c>
      <c r="N59" s="10">
        <f>+M59/K59*100</f>
        <v>92.069702633340782</v>
      </c>
      <c r="O59" s="15">
        <f>+C59+G59+K59</f>
        <v>200461000</v>
      </c>
      <c r="P59" s="14">
        <f>+D59+H59+L59</f>
        <v>206834000</v>
      </c>
      <c r="Q59" s="13">
        <f>+E59+I59+M59</f>
        <v>189707387</v>
      </c>
    </row>
    <row r="60" spans="1:17" ht="26.4">
      <c r="A60" s="17" t="s">
        <v>4</v>
      </c>
      <c r="B60" s="16" t="s">
        <v>3</v>
      </c>
      <c r="C60" s="15">
        <v>200000000</v>
      </c>
      <c r="D60" s="14">
        <v>199597665</v>
      </c>
      <c r="E60" s="13">
        <v>209308576</v>
      </c>
      <c r="F60" s="10">
        <f>+E60/C60*100</f>
        <v>104.65428800000001</v>
      </c>
      <c r="G60" s="15">
        <v>92917000</v>
      </c>
      <c r="H60" s="14">
        <v>99343082</v>
      </c>
      <c r="I60" s="13">
        <v>90745028</v>
      </c>
      <c r="J60" s="10">
        <f>+I60/G60*100</f>
        <v>97.662460044986389</v>
      </c>
      <c r="K60" s="15">
        <v>107544000</v>
      </c>
      <c r="L60" s="14">
        <v>108220344</v>
      </c>
      <c r="M60" s="13">
        <v>99691785</v>
      </c>
      <c r="N60" s="10">
        <f>+M60/K60*100</f>
        <v>92.698602432492748</v>
      </c>
      <c r="O60" s="15">
        <f>+C60+G60+K60</f>
        <v>400461000</v>
      </c>
      <c r="P60" s="14">
        <f>+D60+H60+L60</f>
        <v>407161091</v>
      </c>
      <c r="Q60" s="13">
        <f>+E60+I60+M60</f>
        <v>399745389</v>
      </c>
    </row>
    <row r="61" spans="1:17" ht="26.4">
      <c r="A61" s="12" t="s">
        <v>2</v>
      </c>
      <c r="B61" s="11" t="s">
        <v>1</v>
      </c>
      <c r="C61" s="9">
        <v>200000000</v>
      </c>
      <c r="D61" s="8">
        <v>199597665</v>
      </c>
      <c r="E61" s="7">
        <v>209308576</v>
      </c>
      <c r="F61" s="10">
        <f>+E61/C61*100</f>
        <v>104.65428800000001</v>
      </c>
      <c r="G61" s="9">
        <v>92917000</v>
      </c>
      <c r="H61" s="8">
        <v>99343082</v>
      </c>
      <c r="I61" s="7">
        <v>90745028</v>
      </c>
      <c r="J61" s="10">
        <f>+I61/G61*100</f>
        <v>97.662460044986389</v>
      </c>
      <c r="K61" s="9">
        <v>107544000</v>
      </c>
      <c r="L61" s="8">
        <v>108220344</v>
      </c>
      <c r="M61" s="7">
        <v>99691785</v>
      </c>
      <c r="N61" s="10">
        <f>+M61/K61*100</f>
        <v>92.698602432492748</v>
      </c>
      <c r="O61" s="9">
        <f>+C61+G61+K61</f>
        <v>400461000</v>
      </c>
      <c r="P61" s="8">
        <f>+D61+H61+L61</f>
        <v>407161091</v>
      </c>
      <c r="Q61" s="7">
        <f>+E61+I61+M61</f>
        <v>399745389</v>
      </c>
    </row>
    <row r="62" spans="1:17" ht="13.8" thickBot="1">
      <c r="A62" s="6"/>
      <c r="B62" s="5" t="s">
        <v>0</v>
      </c>
      <c r="C62" s="4">
        <f>+C53+C61</f>
        <v>487780000</v>
      </c>
      <c r="D62" s="3">
        <f>+D53+D61</f>
        <v>567755657</v>
      </c>
      <c r="E62" s="2">
        <f>+E53+E61</f>
        <v>568459943</v>
      </c>
      <c r="F62" s="2">
        <f>+E62/C62*100</f>
        <v>116.54023186682521</v>
      </c>
      <c r="G62" s="4">
        <f>+G53+G61</f>
        <v>92917000</v>
      </c>
      <c r="H62" s="3">
        <f>+H53+H61</f>
        <v>99343082</v>
      </c>
      <c r="I62" s="2">
        <f>+I53+I61</f>
        <v>90749540</v>
      </c>
      <c r="J62" s="2">
        <f>+I62/G62*100</f>
        <v>97.66731599169151</v>
      </c>
      <c r="K62" s="4">
        <f>+K53+K61</f>
        <v>121945000</v>
      </c>
      <c r="L62" s="3">
        <f>+L53+L61</f>
        <v>122621344</v>
      </c>
      <c r="M62" s="2">
        <f>+M53+M61</f>
        <v>109104500</v>
      </c>
      <c r="N62" s="2">
        <f>+M62/K62*100</f>
        <v>89.470252982902139</v>
      </c>
      <c r="O62" s="4">
        <f>+C62+G62+K62</f>
        <v>702642000</v>
      </c>
      <c r="P62" s="3">
        <f>+D62+H62+L62</f>
        <v>789720083</v>
      </c>
      <c r="Q62" s="2">
        <f>+E62+I62+M62</f>
        <v>768313983</v>
      </c>
    </row>
    <row r="64" spans="1:17">
      <c r="E64" s="1"/>
      <c r="F64" s="1"/>
    </row>
  </sheetData>
  <mergeCells count="6">
    <mergeCell ref="C5:E5"/>
    <mergeCell ref="G5:I5"/>
    <mergeCell ref="K5:M5"/>
    <mergeCell ref="O5:Q5"/>
    <mergeCell ref="A4:Q4"/>
    <mergeCell ref="A54:Q54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2021-05-31T17:50:01Z</dcterms:created>
  <dcterms:modified xsi:type="dcterms:W3CDTF">2021-05-31T17:50:17Z</dcterms:modified>
</cp:coreProperties>
</file>