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4" windowWidth="22980" windowHeight="8760"/>
  </bookViews>
  <sheets>
    <sheet name="2." sheetId="1" r:id="rId1"/>
  </sheets>
  <calcPr calcId="125725"/>
</workbook>
</file>

<file path=xl/calcChain.xml><?xml version="1.0" encoding="utf-8"?>
<calcChain xmlns="http://schemas.openxmlformats.org/spreadsheetml/2006/main">
  <c r="F8" i="1"/>
  <c r="J8"/>
  <c r="N8"/>
  <c r="O8"/>
  <c r="P8"/>
  <c r="Q8"/>
  <c r="F9"/>
  <c r="J9"/>
  <c r="N9"/>
  <c r="O9"/>
  <c r="P9"/>
  <c r="Q9"/>
  <c r="O10"/>
  <c r="P10"/>
  <c r="Q10"/>
  <c r="O11"/>
  <c r="P11"/>
  <c r="Q11"/>
  <c r="N12"/>
  <c r="O12"/>
  <c r="P12"/>
  <c r="Q12"/>
  <c r="F13"/>
  <c r="J13"/>
  <c r="N13"/>
  <c r="O13"/>
  <c r="P13"/>
  <c r="Q13"/>
  <c r="O14"/>
  <c r="P14"/>
  <c r="Q14"/>
  <c r="J15"/>
  <c r="O15"/>
  <c r="P15"/>
  <c r="Q15"/>
  <c r="O16"/>
  <c r="P16"/>
  <c r="Q16"/>
  <c r="O17"/>
  <c r="P17"/>
  <c r="Q17"/>
  <c r="O18"/>
  <c r="P18"/>
  <c r="Q18"/>
  <c r="O19"/>
  <c r="P19"/>
  <c r="Q19"/>
  <c r="F20"/>
  <c r="J20"/>
  <c r="N20"/>
  <c r="O20"/>
  <c r="P20"/>
  <c r="Q20"/>
  <c r="F21"/>
  <c r="O21"/>
  <c r="P21"/>
  <c r="Q21"/>
  <c r="O22"/>
  <c r="P22"/>
  <c r="Q22"/>
  <c r="F23"/>
  <c r="O23"/>
  <c r="P23"/>
  <c r="Q23"/>
  <c r="F24"/>
  <c r="O24"/>
  <c r="P24"/>
  <c r="Q24"/>
  <c r="F25"/>
  <c r="J25"/>
  <c r="N25"/>
  <c r="O25"/>
  <c r="P25"/>
  <c r="Q25"/>
  <c r="F26"/>
  <c r="J26"/>
  <c r="N26"/>
  <c r="O26"/>
  <c r="P26"/>
  <c r="Q26"/>
  <c r="O27"/>
  <c r="P27"/>
  <c r="Q27"/>
  <c r="O28"/>
  <c r="P28"/>
  <c r="Q28"/>
  <c r="O29"/>
  <c r="P29"/>
  <c r="Q29"/>
  <c r="F30"/>
  <c r="N30"/>
  <c r="O30"/>
  <c r="P30"/>
  <c r="Q30"/>
  <c r="F31"/>
  <c r="N31"/>
  <c r="O31"/>
  <c r="P31"/>
  <c r="Q31"/>
  <c r="F32"/>
  <c r="J32"/>
  <c r="N32"/>
  <c r="O32"/>
  <c r="P32"/>
  <c r="Q32"/>
  <c r="J33"/>
  <c r="O33"/>
  <c r="P33"/>
  <c r="Q33"/>
  <c r="F34"/>
  <c r="J34"/>
  <c r="N34"/>
  <c r="O34"/>
  <c r="P34"/>
  <c r="Q34"/>
  <c r="F35"/>
  <c r="J35"/>
  <c r="N35"/>
  <c r="O35"/>
  <c r="P35"/>
  <c r="Q35"/>
  <c r="F36"/>
  <c r="J36"/>
  <c r="N36"/>
  <c r="O36"/>
  <c r="P36"/>
  <c r="Q36"/>
  <c r="F37"/>
  <c r="O37"/>
  <c r="P37"/>
  <c r="Q37"/>
  <c r="F38"/>
  <c r="J38"/>
  <c r="O38"/>
  <c r="P38"/>
  <c r="Q38"/>
  <c r="F39"/>
  <c r="N39"/>
  <c r="O39"/>
  <c r="P39"/>
  <c r="Q39"/>
  <c r="F40"/>
  <c r="J40"/>
  <c r="N40"/>
  <c r="O40"/>
  <c r="P40"/>
  <c r="Q40"/>
  <c r="F41"/>
  <c r="J41"/>
  <c r="N41"/>
  <c r="O41"/>
  <c r="P41"/>
  <c r="Q41"/>
  <c r="F42"/>
  <c r="J42"/>
  <c r="N42"/>
  <c r="O42"/>
  <c r="P42"/>
  <c r="Q42"/>
  <c r="F43"/>
  <c r="N43"/>
  <c r="O43"/>
  <c r="P43"/>
  <c r="Q43"/>
  <c r="F44"/>
  <c r="O44"/>
  <c r="P44"/>
  <c r="Q44"/>
  <c r="F45"/>
  <c r="N45"/>
  <c r="O45"/>
  <c r="P45"/>
  <c r="Q45"/>
  <c r="F46"/>
  <c r="J46"/>
  <c r="N46"/>
  <c r="O46"/>
  <c r="P46"/>
  <c r="Q46"/>
  <c r="F47"/>
  <c r="N47"/>
  <c r="O47"/>
  <c r="P47"/>
  <c r="Q47"/>
  <c r="F48"/>
  <c r="J48"/>
  <c r="N48"/>
  <c r="O48"/>
  <c r="P48"/>
  <c r="Q48"/>
  <c r="F49"/>
  <c r="J49"/>
  <c r="N49"/>
  <c r="O49"/>
  <c r="P49"/>
  <c r="Q49"/>
  <c r="F50"/>
  <c r="J50"/>
  <c r="N50"/>
  <c r="O50"/>
  <c r="P50"/>
  <c r="Q50"/>
  <c r="F51"/>
  <c r="O51"/>
  <c r="P51"/>
  <c r="Q51"/>
  <c r="O52"/>
  <c r="P52"/>
  <c r="Q52"/>
  <c r="O53"/>
  <c r="P53"/>
  <c r="Q53"/>
  <c r="O54"/>
  <c r="P54"/>
  <c r="Q54"/>
  <c r="F55"/>
  <c r="O55"/>
  <c r="P55"/>
  <c r="Q55"/>
  <c r="O56"/>
  <c r="P56"/>
  <c r="Q56"/>
  <c r="O57"/>
  <c r="P57"/>
  <c r="Q57"/>
  <c r="F58"/>
  <c r="J58"/>
  <c r="O58"/>
  <c r="P58"/>
  <c r="Q58"/>
  <c r="O59"/>
  <c r="P59"/>
  <c r="Q59"/>
  <c r="O60"/>
  <c r="P60"/>
  <c r="Q60"/>
  <c r="O61"/>
  <c r="P61"/>
  <c r="Q61"/>
  <c r="O62"/>
  <c r="P62"/>
  <c r="Q62"/>
  <c r="O63"/>
  <c r="P63"/>
  <c r="Q63"/>
  <c r="O64"/>
  <c r="P64"/>
  <c r="Q64"/>
  <c r="F65"/>
  <c r="O65"/>
  <c r="P65"/>
  <c r="Q65"/>
  <c r="F66"/>
  <c r="J66"/>
  <c r="O66"/>
  <c r="P66"/>
  <c r="Q66"/>
  <c r="O67"/>
  <c r="P67"/>
  <c r="Q67"/>
  <c r="O68"/>
  <c r="P68"/>
  <c r="Q68"/>
  <c r="F69"/>
  <c r="N69"/>
  <c r="O69"/>
  <c r="P69"/>
  <c r="Q69"/>
  <c r="F70"/>
  <c r="N70"/>
  <c r="O70"/>
  <c r="P70"/>
  <c r="Q70"/>
  <c r="F71"/>
  <c r="N71"/>
  <c r="O71"/>
  <c r="P71"/>
  <c r="Q71"/>
  <c r="F72"/>
  <c r="O72"/>
  <c r="P72"/>
  <c r="Q72"/>
  <c r="O73"/>
  <c r="P73"/>
  <c r="Q73"/>
  <c r="F74"/>
  <c r="O74"/>
  <c r="P74"/>
  <c r="Q74"/>
  <c r="F75"/>
  <c r="O75"/>
  <c r="P75"/>
  <c r="Q75"/>
  <c r="F76"/>
  <c r="O76"/>
  <c r="P76"/>
  <c r="Q76"/>
  <c r="F77"/>
  <c r="J77"/>
  <c r="N77"/>
  <c r="O77"/>
  <c r="P77"/>
  <c r="Q77"/>
  <c r="O80"/>
  <c r="P80"/>
  <c r="Q80"/>
  <c r="F81"/>
  <c r="O81"/>
  <c r="P81"/>
  <c r="Q81"/>
  <c r="F82"/>
  <c r="O82"/>
  <c r="P82"/>
  <c r="Q82"/>
  <c r="F83"/>
  <c r="O83"/>
  <c r="P83"/>
  <c r="Q83"/>
  <c r="C84"/>
  <c r="D84"/>
  <c r="E84"/>
  <c r="F84" s="1"/>
  <c r="G84"/>
  <c r="H84"/>
  <c r="I84"/>
  <c r="K84"/>
  <c r="O84" s="1"/>
  <c r="L84"/>
  <c r="M84"/>
  <c r="P84"/>
  <c r="Q84"/>
</calcChain>
</file>

<file path=xl/sharedStrings.xml><?xml version="1.0" encoding="utf-8"?>
<sst xmlns="http://schemas.openxmlformats.org/spreadsheetml/2006/main" count="188" uniqueCount="159">
  <si>
    <t>Mindösszesen:</t>
  </si>
  <si>
    <t>Finanszírozási kiadások (=29+37+38+39) (K9)</t>
  </si>
  <si>
    <t>40</t>
  </si>
  <si>
    <t>Belföldi finanszírozás kiadásai (=06+19+…+25+28) (K91)</t>
  </si>
  <si>
    <t>29</t>
  </si>
  <si>
    <t>Központi, irányító szervi támogatások folyósítása (K915)</t>
  </si>
  <si>
    <t>22</t>
  </si>
  <si>
    <t>Államháztartáson belüli megelőlegezések visszafizetése (K914)</t>
  </si>
  <si>
    <t>21</t>
  </si>
  <si>
    <t>Teljesítés</t>
  </si>
  <si>
    <t>Módosított előirányzat</t>
  </si>
  <si>
    <t>Eredeti előirányzat</t>
  </si>
  <si>
    <t>Mutató</t>
  </si>
  <si>
    <t>mutató</t>
  </si>
  <si>
    <t>Megnevezés</t>
  </si>
  <si>
    <t>03 - K9. Finanszírozási kiadások</t>
  </si>
  <si>
    <t>Költségvetési kiadások (=20+21+60+120+190+199+204+266) (K1-K8)</t>
  </si>
  <si>
    <t>267</t>
  </si>
  <si>
    <t>Felújítások (=200+...+203) (K7)</t>
  </si>
  <si>
    <t>204</t>
  </si>
  <si>
    <t>Felújítási célú előzetesen felszámított általános forgalmi adó (K74)</t>
  </si>
  <si>
    <t>203</t>
  </si>
  <si>
    <t>Egyéb tárgyi eszközök felújítása  (K73)</t>
  </si>
  <si>
    <t>202</t>
  </si>
  <si>
    <t>Informatikai eszközök felújítása (K72)</t>
  </si>
  <si>
    <t>201</t>
  </si>
  <si>
    <t>Ingatlanok felújítása (K71)</t>
  </si>
  <si>
    <t>200</t>
  </si>
  <si>
    <t>Beruházások (=191+192+194+…+198) (K6)</t>
  </si>
  <si>
    <t>199</t>
  </si>
  <si>
    <t>Beruházási célú előzetesen felszámított általános forgalmi adó (K67)</t>
  </si>
  <si>
    <t>198</t>
  </si>
  <si>
    <t>Egyéb tárgyi eszközök beszerzése, létesítése (K64)</t>
  </si>
  <si>
    <t>195</t>
  </si>
  <si>
    <t>Informatikai eszközök beszerzése, létesítése (K63)</t>
  </si>
  <si>
    <t>194</t>
  </si>
  <si>
    <t>Ingatlanok beszerzése, létesítése (&gt;=193) (K62)</t>
  </si>
  <si>
    <t>192</t>
  </si>
  <si>
    <t>Egyéb működési célú kiadások (=121+126+127+128+139+150+161+163+175+176+177+178+189) (K5)</t>
  </si>
  <si>
    <t>190</t>
  </si>
  <si>
    <t>Tartalékok (K513)</t>
  </si>
  <si>
    <t>189</t>
  </si>
  <si>
    <t>ebből: háztartások (K512)</t>
  </si>
  <si>
    <t>182</t>
  </si>
  <si>
    <t>ebből: egyéb civil szervezetek (K512)</t>
  </si>
  <si>
    <t>181</t>
  </si>
  <si>
    <t>Egyéb működési célú támogatások államháztartáson kívülre (=179+…+188) (K512)</t>
  </si>
  <si>
    <t>178</t>
  </si>
  <si>
    <t>ebből: társulások és költségvetési szerveik (K506)</t>
  </si>
  <si>
    <t>158</t>
  </si>
  <si>
    <t>ebből: helyi önkormányzatok és költségvetési szerveik (K506)</t>
  </si>
  <si>
    <t>157</t>
  </si>
  <si>
    <t>ebből: központi költségvetési szervek (K506)</t>
  </si>
  <si>
    <t>151</t>
  </si>
  <si>
    <t>Egyéb működési célú támogatások államháztartáson belülre (=151+…+160) (K506)</t>
  </si>
  <si>
    <t>150</t>
  </si>
  <si>
    <t>Elvonások és befizetések (=123+124+125) (K502)</t>
  </si>
  <si>
    <t>126</t>
  </si>
  <si>
    <t>A helyi önkormányzatok előző évi elszámolásából származó kiadások (K5021)</t>
  </si>
  <si>
    <t>123</t>
  </si>
  <si>
    <t>Ellátottak pénzbeli juttatásai (=61+62+73+74+85+94+97+100) (K4)</t>
  </si>
  <si>
    <t>120</t>
  </si>
  <si>
    <t>ebből: önkormányzat által saját hatáskörben (nem szociális és gyermekvédelmi előírások alapján) adott más ellátás (K48)</t>
  </si>
  <si>
    <t>119</t>
  </si>
  <si>
    <t>ebből: települési támogatás [Szoctv. 45. §], (K48)</t>
  </si>
  <si>
    <t>117</t>
  </si>
  <si>
    <t>ebből: köztemetés [Szoctv. 48.§] (K48)</t>
  </si>
  <si>
    <t>116</t>
  </si>
  <si>
    <t>Egyéb nem intézményi ellátások (&gt;=101+…+119) (K48)</t>
  </si>
  <si>
    <t>100</t>
  </si>
  <si>
    <t>Dologi kiadások (=31+34+45+48+59) (K3)</t>
  </si>
  <si>
    <t>60</t>
  </si>
  <si>
    <t>Különféle befizetések és egyéb dologi kiadások (=49+50+51+54+58) (K35)</t>
  </si>
  <si>
    <t>59</t>
  </si>
  <si>
    <t>Egyéb dologi kiadások (K355)</t>
  </si>
  <si>
    <t>58</t>
  </si>
  <si>
    <t>Fizetendő általános forgalmi adó  (K352)</t>
  </si>
  <si>
    <t>50</t>
  </si>
  <si>
    <t>Működési célú előzetesen felszámított általános forgalmi adó (K351)</t>
  </si>
  <si>
    <t>49</t>
  </si>
  <si>
    <t>Kiküldetések, reklám- és propagandakiadások (=46+47) (K34)</t>
  </si>
  <si>
    <t>48</t>
  </si>
  <si>
    <t>Reklám- és propagandakiadások (K342)</t>
  </si>
  <si>
    <t>47</t>
  </si>
  <si>
    <t>Kiküldetések kiadásai (K341)</t>
  </si>
  <si>
    <t>46</t>
  </si>
  <si>
    <t>Szolgáltatási kiadások (=35+36+37+39+40+42+43) (K33)</t>
  </si>
  <si>
    <t>45</t>
  </si>
  <si>
    <t>Egyéb szolgáltatások (&gt;=44) (K337)</t>
  </si>
  <si>
    <t>43</t>
  </si>
  <si>
    <t>Szakmai tevékenységet segítő szolgáltatások  (K336)</t>
  </si>
  <si>
    <t>42</t>
  </si>
  <si>
    <t>Karbantartási, kisjavítási szolgáltatások (K334)</t>
  </si>
  <si>
    <t>39</t>
  </si>
  <si>
    <t>Bérleti és lízing díjak (&gt;=38) (K333)</t>
  </si>
  <si>
    <t>37</t>
  </si>
  <si>
    <t>Vásárolt élelmezés (K332)</t>
  </si>
  <si>
    <t>36</t>
  </si>
  <si>
    <t>Közüzemi díjak (K331)</t>
  </si>
  <si>
    <t>35</t>
  </si>
  <si>
    <t>Kommunikációs szolgáltatások (=32+33) (K32)</t>
  </si>
  <si>
    <t>34</t>
  </si>
  <si>
    <t>Egyéb kommunikációs szolgáltatások (K322)</t>
  </si>
  <si>
    <t>33</t>
  </si>
  <si>
    <t>Informatikai szolgáltatások igénybevétele (K321)</t>
  </si>
  <si>
    <t>32</t>
  </si>
  <si>
    <t>Készletbeszerzés (=28+29+30) (K31)</t>
  </si>
  <si>
    <t>31</t>
  </si>
  <si>
    <t>Üzemeltetési anyagok beszerzése (K312)</t>
  </si>
  <si>
    <t>Szakmai anyagok beszerzése (K311)</t>
  </si>
  <si>
    <t>28</t>
  </si>
  <si>
    <t>ebből: munkáltatót terhelő személyi jövedelemadó (K2)</t>
  </si>
  <si>
    <t>27</t>
  </si>
  <si>
    <t>ebből: táppénz hozzájárulás (K2)</t>
  </si>
  <si>
    <t>25</t>
  </si>
  <si>
    <t>ebből: szociális hozzájárulási adó (K2)</t>
  </si>
  <si>
    <t>Munkaadókat terhelő járulékok és szociális hozzájárulási adó (=22+…+27) (K2)</t>
  </si>
  <si>
    <t>Személyi juttatások (=15+19) (K1)</t>
  </si>
  <si>
    <t>20</t>
  </si>
  <si>
    <t>Külső személyi juttatások (=16+17+18) (K12)</t>
  </si>
  <si>
    <t>19</t>
  </si>
  <si>
    <t>Egyéb külső személyi juttatások (K123)</t>
  </si>
  <si>
    <t>18</t>
  </si>
  <si>
    <t>Munkavégzésre irányuló egyéb jogviszonyban nem saját foglalkoztatottnak fizetett juttatások (K122)</t>
  </si>
  <si>
    <t>17</t>
  </si>
  <si>
    <t>Választott tisztségviselők juttatásai (K121)</t>
  </si>
  <si>
    <t>16</t>
  </si>
  <si>
    <t>Foglalkoztatottak személyi juttatásai (=01+…+13) (K11)</t>
  </si>
  <si>
    <t>15</t>
  </si>
  <si>
    <t>Foglalkoztatottak egyéb személyi juttatásai (&gt;=14) (K1113)</t>
  </si>
  <si>
    <t>13</t>
  </si>
  <si>
    <t>Szociális támogatások (K1112)</t>
  </si>
  <si>
    <t>12</t>
  </si>
  <si>
    <t>Lakhatási támogatások (K1111)</t>
  </si>
  <si>
    <t>11</t>
  </si>
  <si>
    <t>Egyéb költségtérítések (K1110)</t>
  </si>
  <si>
    <t>10</t>
  </si>
  <si>
    <t>Közlekedési költségtérítés (K1109)</t>
  </si>
  <si>
    <t>09</t>
  </si>
  <si>
    <t>Ruházati költségtérítés (K1108)</t>
  </si>
  <si>
    <t>08</t>
  </si>
  <si>
    <t>Béren kívüli juttatások (K1107)</t>
  </si>
  <si>
    <t>07</t>
  </si>
  <si>
    <t>Jubileumi jutalom (K1106)</t>
  </si>
  <si>
    <t>06</t>
  </si>
  <si>
    <t>Készenléti, ügyeleti, helyettesítési díj, túlóra, túlszolgálat (K1104)</t>
  </si>
  <si>
    <t>04</t>
  </si>
  <si>
    <t>Céljuttatás, projektprémium (K1103)</t>
  </si>
  <si>
    <t>03</t>
  </si>
  <si>
    <t>Normatív jutalmak (K1102)</t>
  </si>
  <si>
    <t>02</t>
  </si>
  <si>
    <t>Törvény szerinti illetmények, munkabérek (K1101)</t>
  </si>
  <si>
    <t>01</t>
  </si>
  <si>
    <t>Összesen</t>
  </si>
  <si>
    <t>Óvoda</t>
  </si>
  <si>
    <t>Közös Hivatal</t>
  </si>
  <si>
    <t>Önkormányzat</t>
  </si>
  <si>
    <t>Költségvetési kiadások</t>
  </si>
  <si>
    <t xml:space="preserve">Úrhida Község Önkormányzat és intézményei 2020. évi kiadásai </t>
  </si>
</sst>
</file>

<file path=xl/styles.xml><?xml version="1.0" encoding="utf-8"?>
<styleSheet xmlns="http://schemas.openxmlformats.org/spreadsheetml/2006/main">
  <numFmts count="1">
    <numFmt numFmtId="164" formatCode="_-* #,##0.00\ _F_t_-;\-* #,##0.00\ _F_t_-;_-* \-??\ _F_t_-;_-@_-"/>
  </numFmts>
  <fonts count="14"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b/>
      <sz val="10"/>
      <name val="Arial"/>
    </font>
    <font>
      <sz val="10"/>
      <name val="Arial"/>
    </font>
    <font>
      <sz val="12"/>
      <name val="Arial"/>
    </font>
    <font>
      <b/>
      <sz val="12"/>
      <name val="Arial CE"/>
      <charset val="238"/>
    </font>
    <font>
      <sz val="12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name val="MS Sans Serif"/>
      <charset val="238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2" fillId="0" borderId="0" applyFill="0" applyBorder="0" applyAlignment="0" applyProtection="0"/>
    <xf numFmtId="0" fontId="12" fillId="0" borderId="0"/>
  </cellStyleXfs>
  <cellXfs count="45">
    <xf numFmtId="0" fontId="0" fillId="0" borderId="0" xfId="0"/>
    <xf numFmtId="3" fontId="0" fillId="0" borderId="0" xfId="0" applyNumberFormat="1"/>
    <xf numFmtId="3" fontId="3" fillId="2" borderId="1" xfId="0" applyNumberFormat="1" applyFont="1" applyFill="1" applyBorder="1"/>
    <xf numFmtId="3" fontId="3" fillId="2" borderId="2" xfId="0" applyNumberFormat="1" applyFont="1" applyFill="1" applyBorder="1"/>
    <xf numFmtId="3" fontId="3" fillId="2" borderId="3" xfId="0" applyNumberFormat="1" applyFont="1" applyFill="1" applyBorder="1"/>
    <xf numFmtId="3" fontId="3" fillId="2" borderId="4" xfId="0" applyNumberFormat="1" applyFont="1" applyFill="1" applyBorder="1"/>
    <xf numFmtId="0" fontId="4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/>
    <xf numFmtId="3" fontId="5" fillId="0" borderId="7" xfId="0" applyNumberFormat="1" applyFont="1" applyBorder="1" applyAlignment="1">
      <alignment horizontal="right" vertical="top" wrapText="1"/>
    </xf>
    <xf numFmtId="3" fontId="5" fillId="0" borderId="6" xfId="0" applyNumberFormat="1" applyFont="1" applyBorder="1" applyAlignment="1">
      <alignment horizontal="right" vertical="top" wrapText="1"/>
    </xf>
    <xf numFmtId="3" fontId="5" fillId="0" borderId="8" xfId="0" applyNumberFormat="1" applyFont="1" applyBorder="1" applyAlignment="1">
      <alignment horizontal="right" vertical="top" wrapText="1"/>
    </xf>
    <xf numFmtId="3" fontId="5" fillId="0" borderId="9" xfId="0" applyNumberFormat="1" applyFont="1" applyBorder="1" applyAlignment="1">
      <alignment horizontal="right" vertical="top" wrapText="1"/>
    </xf>
    <xf numFmtId="3" fontId="6" fillId="0" borderId="9" xfId="0" applyNumberFormat="1" applyFont="1" applyBorder="1" applyAlignment="1">
      <alignment horizontal="righ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3" fontId="6" fillId="0" borderId="7" xfId="0" applyNumberFormat="1" applyFont="1" applyBorder="1" applyAlignment="1">
      <alignment horizontal="right" vertical="top" wrapText="1"/>
    </xf>
    <xf numFmtId="3" fontId="6" fillId="0" borderId="6" xfId="0" applyNumberFormat="1" applyFont="1" applyBorder="1" applyAlignment="1">
      <alignment horizontal="right" vertical="top" wrapText="1"/>
    </xf>
    <xf numFmtId="3" fontId="6" fillId="0" borderId="8" xfId="0" applyNumberFormat="1" applyFont="1" applyBorder="1" applyAlignment="1">
      <alignment horizontal="righ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right" vertical="top" wrapText="1"/>
    </xf>
    <xf numFmtId="3" fontId="5" fillId="0" borderId="2" xfId="0" applyNumberFormat="1" applyFont="1" applyBorder="1" applyAlignment="1">
      <alignment horizontal="right" vertical="top" wrapText="1"/>
    </xf>
    <xf numFmtId="3" fontId="5" fillId="0" borderId="3" xfId="0" applyNumberFormat="1" applyFont="1" applyBorder="1" applyAlignment="1">
      <alignment horizontal="right" vertical="top" wrapText="1"/>
    </xf>
    <xf numFmtId="3" fontId="5" fillId="0" borderId="0" xfId="0" applyNumberFormat="1" applyFont="1" applyFill="1" applyAlignment="1">
      <alignment horizontal="right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0" fillId="2" borderId="0" xfId="0" applyFill="1"/>
    <xf numFmtId="0" fontId="9" fillId="2" borderId="0" xfId="0" applyFont="1" applyFill="1" applyBorder="1" applyAlignment="1">
      <alignment horizontal="center" vertical="top" wrapText="1"/>
    </xf>
    <xf numFmtId="0" fontId="9" fillId="2" borderId="14" xfId="0" applyFont="1" applyFill="1" applyBorder="1" applyAlignment="1">
      <alignment horizontal="center" vertical="top" wrapText="1"/>
    </xf>
    <xf numFmtId="0" fontId="10" fillId="0" borderId="0" xfId="0" applyFont="1"/>
    <xf numFmtId="0" fontId="1" fillId="0" borderId="0" xfId="0" applyFont="1"/>
    <xf numFmtId="0" fontId="11" fillId="0" borderId="0" xfId="0" applyFont="1"/>
  </cellXfs>
  <cellStyles count="3">
    <cellStyle name="Ezres 2" xfId="1"/>
    <cellStyle name="Normál" xfId="0" builtinId="0"/>
    <cellStyle name="Normá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86"/>
  <sheetViews>
    <sheetView tabSelected="1" workbookViewId="0"/>
  </sheetViews>
  <sheetFormatPr defaultRowHeight="13.2"/>
  <cols>
    <col min="1" max="1" width="4" bestFit="1" customWidth="1"/>
    <col min="2" max="2" width="33.33203125" bestFit="1" customWidth="1"/>
    <col min="3" max="3" width="11.44140625" bestFit="1" customWidth="1"/>
    <col min="4" max="4" width="11.5546875" bestFit="1" customWidth="1"/>
    <col min="5" max="5" width="11.109375" bestFit="1" customWidth="1"/>
    <col min="6" max="6" width="11.109375" customWidth="1"/>
    <col min="7" max="7" width="11.44140625" bestFit="1" customWidth="1"/>
    <col min="8" max="8" width="11.5546875" bestFit="1" customWidth="1"/>
    <col min="9" max="9" width="10.44140625" bestFit="1" customWidth="1"/>
    <col min="10" max="10" width="10.44140625" customWidth="1"/>
    <col min="11" max="11" width="11.44140625" bestFit="1" customWidth="1"/>
    <col min="12" max="12" width="11.5546875" bestFit="1" customWidth="1"/>
    <col min="13" max="13" width="11.109375" bestFit="1" customWidth="1"/>
    <col min="14" max="14" width="11.109375" customWidth="1"/>
    <col min="15" max="16" width="12.21875" customWidth="1"/>
    <col min="17" max="17" width="14.5546875" customWidth="1"/>
  </cols>
  <sheetData>
    <row r="1" spans="1:17" ht="14.4">
      <c r="A1" s="44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7" ht="14.4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7" ht="15.6">
      <c r="C3" s="42" t="s">
        <v>158</v>
      </c>
    </row>
    <row r="4" spans="1:17" ht="15.6">
      <c r="C4" s="42"/>
    </row>
    <row r="5" spans="1:17" ht="15" customHeight="1" thickBot="1">
      <c r="A5" s="41" t="s">
        <v>157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7" ht="15.6">
      <c r="A6" s="39"/>
      <c r="B6" s="39"/>
      <c r="C6" s="37" t="s">
        <v>156</v>
      </c>
      <c r="D6" s="36"/>
      <c r="E6" s="35"/>
      <c r="F6" s="38"/>
      <c r="G6" s="37" t="s">
        <v>155</v>
      </c>
      <c r="H6" s="36"/>
      <c r="I6" s="35"/>
      <c r="J6" s="38"/>
      <c r="K6" s="37" t="s">
        <v>154</v>
      </c>
      <c r="L6" s="36"/>
      <c r="M6" s="35"/>
      <c r="N6" s="38"/>
      <c r="O6" s="37" t="s">
        <v>153</v>
      </c>
      <c r="P6" s="36"/>
      <c r="Q6" s="35"/>
    </row>
    <row r="7" spans="1:17" ht="30">
      <c r="A7" s="25"/>
      <c r="B7" s="24" t="s">
        <v>14</v>
      </c>
      <c r="C7" s="33" t="s">
        <v>11</v>
      </c>
      <c r="D7" s="25" t="s">
        <v>10</v>
      </c>
      <c r="E7" s="32" t="s">
        <v>9</v>
      </c>
      <c r="F7" s="34" t="s">
        <v>12</v>
      </c>
      <c r="G7" s="33" t="s">
        <v>11</v>
      </c>
      <c r="H7" s="25" t="s">
        <v>10</v>
      </c>
      <c r="I7" s="32" t="s">
        <v>9</v>
      </c>
      <c r="J7" s="34" t="s">
        <v>13</v>
      </c>
      <c r="K7" s="33" t="s">
        <v>11</v>
      </c>
      <c r="L7" s="25" t="s">
        <v>10</v>
      </c>
      <c r="M7" s="32" t="s">
        <v>9</v>
      </c>
      <c r="N7" s="34" t="s">
        <v>12</v>
      </c>
      <c r="O7" s="33" t="s">
        <v>11</v>
      </c>
      <c r="P7" s="25" t="s">
        <v>10</v>
      </c>
      <c r="Q7" s="32" t="s">
        <v>9</v>
      </c>
    </row>
    <row r="8" spans="1:17" ht="26.4">
      <c r="A8" s="19" t="s">
        <v>152</v>
      </c>
      <c r="B8" s="18" t="s">
        <v>151</v>
      </c>
      <c r="C8" s="17">
        <v>15556000</v>
      </c>
      <c r="D8" s="16">
        <v>30615000</v>
      </c>
      <c r="E8" s="15">
        <v>17091716</v>
      </c>
      <c r="F8" s="12">
        <f>+E8/C8*100</f>
        <v>109.8721779377732</v>
      </c>
      <c r="G8" s="17">
        <v>47284500</v>
      </c>
      <c r="H8" s="16">
        <v>56092600</v>
      </c>
      <c r="I8" s="15">
        <v>53646359</v>
      </c>
      <c r="J8" s="12">
        <f>+I8/G8*100</f>
        <v>113.45442798380019</v>
      </c>
      <c r="K8" s="17">
        <v>69203000</v>
      </c>
      <c r="L8" s="16">
        <v>68151995</v>
      </c>
      <c r="M8" s="15">
        <v>67025753</v>
      </c>
      <c r="N8" s="12">
        <f>+M8/K8*100</f>
        <v>96.85382570119792</v>
      </c>
      <c r="O8" s="17">
        <f>+C8+G8+K8</f>
        <v>132043500</v>
      </c>
      <c r="P8" s="16">
        <f>+D8+H8+L8</f>
        <v>154859595</v>
      </c>
      <c r="Q8" s="15">
        <f>+E8+I8+M8</f>
        <v>137763828</v>
      </c>
    </row>
    <row r="9" spans="1:17">
      <c r="A9" s="19" t="s">
        <v>150</v>
      </c>
      <c r="B9" s="18" t="s">
        <v>149</v>
      </c>
      <c r="C9" s="17">
        <v>1151000</v>
      </c>
      <c r="D9" s="16">
        <v>1151000</v>
      </c>
      <c r="E9" s="15">
        <v>805500</v>
      </c>
      <c r="F9" s="12">
        <f>+E9/C9*100</f>
        <v>69.982623805386623</v>
      </c>
      <c r="G9" s="17">
        <v>4075200</v>
      </c>
      <c r="H9" s="16">
        <v>5218500</v>
      </c>
      <c r="I9" s="15">
        <v>4490000</v>
      </c>
      <c r="J9" s="12">
        <f>+I9/G9*100</f>
        <v>110.17864153906555</v>
      </c>
      <c r="K9" s="17">
        <v>1000000</v>
      </c>
      <c r="L9" s="16">
        <v>0</v>
      </c>
      <c r="M9" s="15">
        <v>0</v>
      </c>
      <c r="N9" s="12">
        <f>+M9/K9*100</f>
        <v>0</v>
      </c>
      <c r="O9" s="17">
        <f>+C9+G9+K9</f>
        <v>6226200</v>
      </c>
      <c r="P9" s="16">
        <f>+D9+H9+L9</f>
        <v>6369500</v>
      </c>
      <c r="Q9" s="15">
        <f>+E9+I9+M9</f>
        <v>5295500</v>
      </c>
    </row>
    <row r="10" spans="1:17">
      <c r="A10" s="19" t="s">
        <v>148</v>
      </c>
      <c r="B10" s="18" t="s">
        <v>147</v>
      </c>
      <c r="C10" s="17">
        <v>0</v>
      </c>
      <c r="D10" s="16">
        <v>0</v>
      </c>
      <c r="E10" s="15">
        <v>0</v>
      </c>
      <c r="F10" s="12">
        <v>0</v>
      </c>
      <c r="G10" s="17">
        <v>0</v>
      </c>
      <c r="H10" s="16">
        <v>1690000</v>
      </c>
      <c r="I10" s="15">
        <v>1668525</v>
      </c>
      <c r="J10" s="12">
        <v>0</v>
      </c>
      <c r="K10" s="17">
        <v>0</v>
      </c>
      <c r="L10" s="16">
        <v>1400002</v>
      </c>
      <c r="M10" s="15">
        <v>1352700</v>
      </c>
      <c r="N10" s="12">
        <v>0</v>
      </c>
      <c r="O10" s="17">
        <f>+C10+G10+K10</f>
        <v>0</v>
      </c>
      <c r="P10" s="16">
        <f>+D10+H10+L10</f>
        <v>3090002</v>
      </c>
      <c r="Q10" s="15">
        <f>+E10+I10+M10</f>
        <v>3021225</v>
      </c>
    </row>
    <row r="11" spans="1:17" ht="26.4">
      <c r="A11" s="19" t="s">
        <v>146</v>
      </c>
      <c r="B11" s="18" t="s">
        <v>145</v>
      </c>
      <c r="C11" s="17">
        <v>0</v>
      </c>
      <c r="D11" s="16">
        <v>0</v>
      </c>
      <c r="E11" s="15">
        <v>0</v>
      </c>
      <c r="F11" s="12">
        <v>0</v>
      </c>
      <c r="G11" s="17">
        <v>0</v>
      </c>
      <c r="H11" s="16">
        <v>1280000</v>
      </c>
      <c r="I11" s="15">
        <v>1276667</v>
      </c>
      <c r="J11" s="12">
        <v>0</v>
      </c>
      <c r="K11" s="17">
        <v>0</v>
      </c>
      <c r="L11" s="16">
        <v>0</v>
      </c>
      <c r="M11" s="15">
        <v>0</v>
      </c>
      <c r="N11" s="12">
        <v>0</v>
      </c>
      <c r="O11" s="17">
        <f>+C11+G11+K11</f>
        <v>0</v>
      </c>
      <c r="P11" s="16">
        <f>+D11+H11+L11</f>
        <v>1280000</v>
      </c>
      <c r="Q11" s="15">
        <f>+E11+I11+M11</f>
        <v>1276667</v>
      </c>
    </row>
    <row r="12" spans="1:17">
      <c r="A12" s="19" t="s">
        <v>144</v>
      </c>
      <c r="B12" s="18" t="s">
        <v>143</v>
      </c>
      <c r="C12" s="17">
        <v>0</v>
      </c>
      <c r="D12" s="16">
        <v>0</v>
      </c>
      <c r="E12" s="15">
        <v>0</v>
      </c>
      <c r="F12" s="12">
        <v>0</v>
      </c>
      <c r="G12" s="17">
        <v>0</v>
      </c>
      <c r="H12" s="16">
        <v>510000</v>
      </c>
      <c r="I12" s="15">
        <v>170850</v>
      </c>
      <c r="J12" s="12">
        <v>0</v>
      </c>
      <c r="K12" s="17">
        <v>1443000</v>
      </c>
      <c r="L12" s="16">
        <v>1444000</v>
      </c>
      <c r="M12" s="15">
        <v>1443330</v>
      </c>
      <c r="N12" s="12">
        <f>+M12/K12*100</f>
        <v>100.02286902286903</v>
      </c>
      <c r="O12" s="17">
        <f>+C12+G12+K12</f>
        <v>1443000</v>
      </c>
      <c r="P12" s="16">
        <f>+D12+H12+L12</f>
        <v>1954000</v>
      </c>
      <c r="Q12" s="15">
        <f>+E12+I12+M12</f>
        <v>1614180</v>
      </c>
    </row>
    <row r="13" spans="1:17">
      <c r="A13" s="19" t="s">
        <v>142</v>
      </c>
      <c r="B13" s="18" t="s">
        <v>141</v>
      </c>
      <c r="C13" s="17">
        <v>590000</v>
      </c>
      <c r="D13" s="16">
        <v>590000</v>
      </c>
      <c r="E13" s="15">
        <v>521750</v>
      </c>
      <c r="F13" s="12">
        <f>+E13/C13*100</f>
        <v>88.432203389830505</v>
      </c>
      <c r="G13" s="17">
        <v>3980200</v>
      </c>
      <c r="H13" s="16">
        <v>3999800</v>
      </c>
      <c r="I13" s="15">
        <v>2820050</v>
      </c>
      <c r="J13" s="12">
        <f>+I13/G13*100</f>
        <v>70.851967237827239</v>
      </c>
      <c r="K13" s="17">
        <v>3150000</v>
      </c>
      <c r="L13" s="16">
        <v>2750000</v>
      </c>
      <c r="M13" s="15">
        <v>1095089</v>
      </c>
      <c r="N13" s="12">
        <f>+M13/K13*100</f>
        <v>34.764730158730153</v>
      </c>
      <c r="O13" s="17">
        <f>+C13+G13+K13</f>
        <v>7720200</v>
      </c>
      <c r="P13" s="16">
        <f>+D13+H13+L13</f>
        <v>7339800</v>
      </c>
      <c r="Q13" s="15">
        <f>+E13+I13+M13</f>
        <v>4436889</v>
      </c>
    </row>
    <row r="14" spans="1:17">
      <c r="A14" s="19" t="s">
        <v>140</v>
      </c>
      <c r="B14" s="18" t="s">
        <v>139</v>
      </c>
      <c r="C14" s="17">
        <v>0</v>
      </c>
      <c r="D14" s="16">
        <v>0</v>
      </c>
      <c r="E14" s="15">
        <v>0</v>
      </c>
      <c r="F14" s="12">
        <v>0</v>
      </c>
      <c r="G14" s="17">
        <v>0</v>
      </c>
      <c r="H14" s="16">
        <v>0</v>
      </c>
      <c r="I14" s="15">
        <v>0</v>
      </c>
      <c r="J14" s="12">
        <v>0</v>
      </c>
      <c r="K14" s="17">
        <v>0</v>
      </c>
      <c r="L14" s="16">
        <v>0</v>
      </c>
      <c r="M14" s="15">
        <v>0</v>
      </c>
      <c r="N14" s="12">
        <v>0</v>
      </c>
      <c r="O14" s="17">
        <f>+C14+G14+K14</f>
        <v>0</v>
      </c>
      <c r="P14" s="16">
        <f>+D14+H14+L14</f>
        <v>0</v>
      </c>
      <c r="Q14" s="15">
        <f>+E14+I14+M14</f>
        <v>0</v>
      </c>
    </row>
    <row r="15" spans="1:17">
      <c r="A15" s="19" t="s">
        <v>138</v>
      </c>
      <c r="B15" s="18" t="s">
        <v>137</v>
      </c>
      <c r="C15" s="17">
        <v>0</v>
      </c>
      <c r="D15" s="16">
        <v>0</v>
      </c>
      <c r="E15" s="15">
        <v>0</v>
      </c>
      <c r="F15" s="12">
        <v>0</v>
      </c>
      <c r="G15" s="17">
        <v>713000</v>
      </c>
      <c r="H15" s="16">
        <v>866600</v>
      </c>
      <c r="I15" s="15">
        <v>342757</v>
      </c>
      <c r="J15" s="12">
        <f>+I15/G15*100</f>
        <v>48.072510518934081</v>
      </c>
      <c r="K15" s="17">
        <v>530000</v>
      </c>
      <c r="L15" s="16">
        <v>530001</v>
      </c>
      <c r="M15" s="15">
        <v>373111</v>
      </c>
      <c r="N15" s="12">
        <v>70</v>
      </c>
      <c r="O15" s="17">
        <f>+C15+G15+K15</f>
        <v>1243000</v>
      </c>
      <c r="P15" s="16">
        <f>+D15+H15+L15</f>
        <v>1396601</v>
      </c>
      <c r="Q15" s="15">
        <f>+E15+I15+M15</f>
        <v>715868</v>
      </c>
    </row>
    <row r="16" spans="1:17">
      <c r="A16" s="19" t="s">
        <v>136</v>
      </c>
      <c r="B16" s="18" t="s">
        <v>135</v>
      </c>
      <c r="C16" s="17">
        <v>0</v>
      </c>
      <c r="D16" s="16">
        <v>0</v>
      </c>
      <c r="E16" s="15">
        <v>0</v>
      </c>
      <c r="F16" s="12">
        <v>0</v>
      </c>
      <c r="G16" s="17">
        <v>0</v>
      </c>
      <c r="H16" s="16">
        <v>0</v>
      </c>
      <c r="I16" s="15">
        <v>0</v>
      </c>
      <c r="J16" s="12">
        <v>0</v>
      </c>
      <c r="K16" s="17">
        <v>0</v>
      </c>
      <c r="L16" s="16">
        <v>0</v>
      </c>
      <c r="M16" s="15">
        <v>0</v>
      </c>
      <c r="N16" s="12">
        <v>0</v>
      </c>
      <c r="O16" s="17">
        <f>+C16+G16+K16</f>
        <v>0</v>
      </c>
      <c r="P16" s="16">
        <f>+D16+H16+L16</f>
        <v>0</v>
      </c>
      <c r="Q16" s="15">
        <f>+E16+I16+M16</f>
        <v>0</v>
      </c>
    </row>
    <row r="17" spans="1:17">
      <c r="A17" s="19" t="s">
        <v>134</v>
      </c>
      <c r="B17" s="18" t="s">
        <v>133</v>
      </c>
      <c r="C17" s="17">
        <v>0</v>
      </c>
      <c r="D17" s="16">
        <v>0</v>
      </c>
      <c r="E17" s="15">
        <v>0</v>
      </c>
      <c r="F17" s="12">
        <v>0</v>
      </c>
      <c r="G17" s="17">
        <v>0</v>
      </c>
      <c r="H17" s="16">
        <v>0</v>
      </c>
      <c r="I17" s="15">
        <v>0</v>
      </c>
      <c r="J17" s="12">
        <v>0</v>
      </c>
      <c r="K17" s="17">
        <v>0</v>
      </c>
      <c r="L17" s="16">
        <v>0</v>
      </c>
      <c r="M17" s="15">
        <v>0</v>
      </c>
      <c r="N17" s="12">
        <v>0</v>
      </c>
      <c r="O17" s="17">
        <f>+C17+G17+K17</f>
        <v>0</v>
      </c>
      <c r="P17" s="16">
        <f>+D17+H17+L17</f>
        <v>0</v>
      </c>
      <c r="Q17" s="15">
        <f>+E17+I17+M17</f>
        <v>0</v>
      </c>
    </row>
    <row r="18" spans="1:17">
      <c r="A18" s="19" t="s">
        <v>132</v>
      </c>
      <c r="B18" s="18" t="s">
        <v>131</v>
      </c>
      <c r="C18" s="17">
        <v>0</v>
      </c>
      <c r="D18" s="16">
        <v>0</v>
      </c>
      <c r="E18" s="15">
        <v>0</v>
      </c>
      <c r="F18" s="12">
        <v>0</v>
      </c>
      <c r="G18" s="17">
        <v>0</v>
      </c>
      <c r="H18" s="16">
        <v>0</v>
      </c>
      <c r="I18" s="15">
        <v>0</v>
      </c>
      <c r="J18" s="12">
        <v>0</v>
      </c>
      <c r="K18" s="17">
        <v>0</v>
      </c>
      <c r="L18" s="16">
        <v>0</v>
      </c>
      <c r="M18" s="15">
        <v>0</v>
      </c>
      <c r="N18" s="12">
        <v>0</v>
      </c>
      <c r="O18" s="17">
        <f>+C18+G18+K18</f>
        <v>0</v>
      </c>
      <c r="P18" s="16">
        <f>+D18+H18+L18</f>
        <v>0</v>
      </c>
      <c r="Q18" s="15">
        <f>+E18+I18+M18</f>
        <v>0</v>
      </c>
    </row>
    <row r="19" spans="1:17" ht="26.4">
      <c r="A19" s="19" t="s">
        <v>130</v>
      </c>
      <c r="B19" s="18" t="s">
        <v>129</v>
      </c>
      <c r="C19" s="17">
        <v>0</v>
      </c>
      <c r="D19" s="16">
        <v>913580</v>
      </c>
      <c r="E19" s="15">
        <v>894340</v>
      </c>
      <c r="F19" s="12">
        <v>0</v>
      </c>
      <c r="G19" s="17">
        <v>0</v>
      </c>
      <c r="H19" s="16">
        <v>837000</v>
      </c>
      <c r="I19" s="15">
        <v>836552</v>
      </c>
      <c r="J19" s="12">
        <v>0</v>
      </c>
      <c r="K19" s="17">
        <v>0</v>
      </c>
      <c r="L19" s="16">
        <v>1215101</v>
      </c>
      <c r="M19" s="15">
        <v>1163837</v>
      </c>
      <c r="N19" s="12">
        <v>0</v>
      </c>
      <c r="O19" s="17">
        <f>+C19+G19+K19</f>
        <v>0</v>
      </c>
      <c r="P19" s="16">
        <f>+D19+H19+L19</f>
        <v>2965681</v>
      </c>
      <c r="Q19" s="15">
        <f>+E19+I19+M19</f>
        <v>2894729</v>
      </c>
    </row>
    <row r="20" spans="1:17" ht="26.4">
      <c r="A20" s="19" t="s">
        <v>128</v>
      </c>
      <c r="B20" s="18" t="s">
        <v>127</v>
      </c>
      <c r="C20" s="17">
        <v>17297000</v>
      </c>
      <c r="D20" s="16">
        <v>33269580</v>
      </c>
      <c r="E20" s="15">
        <v>19313306</v>
      </c>
      <c r="F20" s="12">
        <f>+E20/C20*100</f>
        <v>111.65696941666185</v>
      </c>
      <c r="G20" s="17">
        <v>56052900</v>
      </c>
      <c r="H20" s="16">
        <v>70494500</v>
      </c>
      <c r="I20" s="15">
        <v>65251760</v>
      </c>
      <c r="J20" s="12">
        <f>+I20/G20*100</f>
        <v>116.41103314904313</v>
      </c>
      <c r="K20" s="17">
        <v>75326000</v>
      </c>
      <c r="L20" s="16">
        <v>75491099</v>
      </c>
      <c r="M20" s="15">
        <v>72453820</v>
      </c>
      <c r="N20" s="12">
        <f>+M20/K20*100</f>
        <v>96.187000504473886</v>
      </c>
      <c r="O20" s="17">
        <f>+C20+G20+K20</f>
        <v>148675900</v>
      </c>
      <c r="P20" s="16">
        <f>+D20+H20+L20</f>
        <v>179255179</v>
      </c>
      <c r="Q20" s="15">
        <f>+E20+I20+M20</f>
        <v>157018886</v>
      </c>
    </row>
    <row r="21" spans="1:17" ht="26.4">
      <c r="A21" s="19" t="s">
        <v>126</v>
      </c>
      <c r="B21" s="18" t="s">
        <v>125</v>
      </c>
      <c r="C21" s="17">
        <v>8118000</v>
      </c>
      <c r="D21" s="16">
        <v>8618000</v>
      </c>
      <c r="E21" s="15">
        <v>8554800</v>
      </c>
      <c r="F21" s="12">
        <f>+E21/C21*100</f>
        <v>105.38063562453806</v>
      </c>
      <c r="G21" s="17">
        <v>0</v>
      </c>
      <c r="H21" s="16">
        <v>0</v>
      </c>
      <c r="I21" s="15">
        <v>0</v>
      </c>
      <c r="J21" s="12">
        <v>0</v>
      </c>
      <c r="K21" s="17">
        <v>0</v>
      </c>
      <c r="L21" s="16">
        <v>0</v>
      </c>
      <c r="M21" s="15">
        <v>0</v>
      </c>
      <c r="N21" s="12">
        <v>0</v>
      </c>
      <c r="O21" s="17">
        <f>+C21+G21+K21</f>
        <v>8118000</v>
      </c>
      <c r="P21" s="16">
        <f>+D21+H21+L21</f>
        <v>8618000</v>
      </c>
      <c r="Q21" s="15">
        <f>+E21+I21+M21</f>
        <v>8554800</v>
      </c>
    </row>
    <row r="22" spans="1:17" ht="52.8">
      <c r="A22" s="19" t="s">
        <v>124</v>
      </c>
      <c r="B22" s="18" t="s">
        <v>123</v>
      </c>
      <c r="C22" s="17">
        <v>0</v>
      </c>
      <c r="D22" s="16">
        <v>190995</v>
      </c>
      <c r="E22" s="15">
        <v>185419</v>
      </c>
      <c r="F22" s="12">
        <v>0</v>
      </c>
      <c r="G22" s="17">
        <v>0</v>
      </c>
      <c r="H22" s="16">
        <v>0</v>
      </c>
      <c r="I22" s="15">
        <v>0</v>
      </c>
      <c r="J22" s="12">
        <v>0</v>
      </c>
      <c r="K22" s="17">
        <v>0</v>
      </c>
      <c r="L22" s="16">
        <v>300000</v>
      </c>
      <c r="M22" s="15">
        <v>300000</v>
      </c>
      <c r="N22" s="12">
        <v>0</v>
      </c>
      <c r="O22" s="17">
        <f>+C22+G22+K22</f>
        <v>0</v>
      </c>
      <c r="P22" s="16">
        <f>+D22+H22+L22</f>
        <v>490995</v>
      </c>
      <c r="Q22" s="15">
        <f>+E22+I22+M22</f>
        <v>485419</v>
      </c>
    </row>
    <row r="23" spans="1:17">
      <c r="A23" s="19" t="s">
        <v>122</v>
      </c>
      <c r="B23" s="18" t="s">
        <v>121</v>
      </c>
      <c r="C23" s="17">
        <v>288000</v>
      </c>
      <c r="D23" s="16">
        <v>332424</v>
      </c>
      <c r="E23" s="15">
        <v>24000</v>
      </c>
      <c r="F23" s="12">
        <f>+E23/C23*100</f>
        <v>8.3333333333333321</v>
      </c>
      <c r="G23" s="17">
        <v>0</v>
      </c>
      <c r="H23" s="16">
        <v>12000</v>
      </c>
      <c r="I23" s="15">
        <v>12000</v>
      </c>
      <c r="J23" s="12">
        <v>0</v>
      </c>
      <c r="K23" s="17">
        <v>0</v>
      </c>
      <c r="L23" s="16">
        <v>0</v>
      </c>
      <c r="M23" s="15">
        <v>0</v>
      </c>
      <c r="N23" s="12">
        <v>0</v>
      </c>
      <c r="O23" s="17">
        <f>+C23+G23+K23</f>
        <v>288000</v>
      </c>
      <c r="P23" s="16">
        <f>+D23+H23+L23</f>
        <v>344424</v>
      </c>
      <c r="Q23" s="15">
        <f>+E23+I23+M23</f>
        <v>36000</v>
      </c>
    </row>
    <row r="24" spans="1:17" ht="26.4">
      <c r="A24" s="19" t="s">
        <v>120</v>
      </c>
      <c r="B24" s="18" t="s">
        <v>119</v>
      </c>
      <c r="C24" s="17">
        <v>8406000</v>
      </c>
      <c r="D24" s="16">
        <v>9141419</v>
      </c>
      <c r="E24" s="15">
        <v>8764219</v>
      </c>
      <c r="F24" s="12">
        <f>+E24/C24*100</f>
        <v>104.26146799904829</v>
      </c>
      <c r="G24" s="17">
        <v>0</v>
      </c>
      <c r="H24" s="16">
        <v>12000</v>
      </c>
      <c r="I24" s="15">
        <v>12000</v>
      </c>
      <c r="J24" s="12">
        <v>0</v>
      </c>
      <c r="K24" s="17">
        <v>0</v>
      </c>
      <c r="L24" s="16">
        <v>300000</v>
      </c>
      <c r="M24" s="15">
        <v>300000</v>
      </c>
      <c r="N24" s="12">
        <v>0</v>
      </c>
      <c r="O24" s="17">
        <f>+C24+G24+K24</f>
        <v>8406000</v>
      </c>
      <c r="P24" s="16">
        <f>+D24+H24+L24</f>
        <v>9453419</v>
      </c>
      <c r="Q24" s="15">
        <f>+E24+I24+M24</f>
        <v>9076219</v>
      </c>
    </row>
    <row r="25" spans="1:17">
      <c r="A25" s="14" t="s">
        <v>118</v>
      </c>
      <c r="B25" s="13" t="s">
        <v>117</v>
      </c>
      <c r="C25" s="10">
        <v>25703000</v>
      </c>
      <c r="D25" s="9">
        <v>42410999</v>
      </c>
      <c r="E25" s="8">
        <v>28077525</v>
      </c>
      <c r="F25" s="12">
        <f>+E25/C25*100</f>
        <v>109.23831848422363</v>
      </c>
      <c r="G25" s="10">
        <v>56052900</v>
      </c>
      <c r="H25" s="9">
        <v>70506500</v>
      </c>
      <c r="I25" s="8">
        <v>65263760</v>
      </c>
      <c r="J25" s="12">
        <f>+I25/G25*100</f>
        <v>116.43244149722851</v>
      </c>
      <c r="K25" s="10">
        <v>75326000</v>
      </c>
      <c r="L25" s="9">
        <v>75791099</v>
      </c>
      <c r="M25" s="8">
        <v>72753820</v>
      </c>
      <c r="N25" s="12">
        <f>+M25/K25*100</f>
        <v>96.585269362504306</v>
      </c>
      <c r="O25" s="10">
        <f>+C25+G25+K25</f>
        <v>157081900</v>
      </c>
      <c r="P25" s="9">
        <f>+D25+H25+L25</f>
        <v>188708598</v>
      </c>
      <c r="Q25" s="8">
        <f>+E25+I25+M25</f>
        <v>166095105</v>
      </c>
    </row>
    <row r="26" spans="1:17" ht="39.6">
      <c r="A26" s="14" t="s">
        <v>8</v>
      </c>
      <c r="B26" s="13" t="s">
        <v>116</v>
      </c>
      <c r="C26" s="10">
        <v>4646000</v>
      </c>
      <c r="D26" s="9">
        <v>6903724</v>
      </c>
      <c r="E26" s="8">
        <v>4269570</v>
      </c>
      <c r="F26" s="12">
        <f>+E26/C26*100</f>
        <v>91.897761515281957</v>
      </c>
      <c r="G26" s="10">
        <v>8692400</v>
      </c>
      <c r="H26" s="9">
        <v>11222500</v>
      </c>
      <c r="I26" s="8">
        <v>11140037</v>
      </c>
      <c r="J26" s="12">
        <f>+I26/G26*100</f>
        <v>128.1583567254153</v>
      </c>
      <c r="K26" s="10">
        <v>14009000</v>
      </c>
      <c r="L26" s="9">
        <v>14009000</v>
      </c>
      <c r="M26" s="8">
        <v>12645183</v>
      </c>
      <c r="N26" s="12">
        <f>+M26/K26*100</f>
        <v>90.264708401741728</v>
      </c>
      <c r="O26" s="10">
        <f>+C26+G26+K26</f>
        <v>27347400</v>
      </c>
      <c r="P26" s="9">
        <f>+D26+H26+L26</f>
        <v>32135224</v>
      </c>
      <c r="Q26" s="8">
        <f>+E26+I26+M26</f>
        <v>28054790</v>
      </c>
    </row>
    <row r="27" spans="1:17">
      <c r="A27" s="19" t="s">
        <v>6</v>
      </c>
      <c r="B27" s="18" t="s">
        <v>115</v>
      </c>
      <c r="C27" s="17">
        <v>0</v>
      </c>
      <c r="D27" s="16">
        <v>0</v>
      </c>
      <c r="E27" s="15">
        <v>4146469</v>
      </c>
      <c r="F27" s="12">
        <v>0</v>
      </c>
      <c r="G27" s="17">
        <v>0</v>
      </c>
      <c r="H27" s="16">
        <v>0</v>
      </c>
      <c r="I27" s="15">
        <v>10679952</v>
      </c>
      <c r="J27" s="12">
        <v>0</v>
      </c>
      <c r="K27" s="17">
        <v>0</v>
      </c>
      <c r="L27" s="16">
        <v>0</v>
      </c>
      <c r="M27" s="15">
        <v>12095294</v>
      </c>
      <c r="N27" s="12">
        <v>0</v>
      </c>
      <c r="O27" s="17">
        <f>+C27+G27+K27</f>
        <v>0</v>
      </c>
      <c r="P27" s="16">
        <f>+D27+H27+L27</f>
        <v>0</v>
      </c>
      <c r="Q27" s="15">
        <f>+E27+I27+M27</f>
        <v>26921715</v>
      </c>
    </row>
    <row r="28" spans="1:17">
      <c r="A28" s="19" t="s">
        <v>114</v>
      </c>
      <c r="B28" s="18" t="s">
        <v>113</v>
      </c>
      <c r="C28" s="17">
        <v>0</v>
      </c>
      <c r="D28" s="16">
        <v>0</v>
      </c>
      <c r="E28" s="15">
        <v>18738</v>
      </c>
      <c r="F28" s="12">
        <v>0</v>
      </c>
      <c r="G28" s="17">
        <v>0</v>
      </c>
      <c r="H28" s="16">
        <v>0</v>
      </c>
      <c r="I28" s="15">
        <v>37077</v>
      </c>
      <c r="J28" s="12">
        <v>0</v>
      </c>
      <c r="K28" s="17">
        <v>0</v>
      </c>
      <c r="L28" s="16">
        <v>0</v>
      </c>
      <c r="M28" s="15">
        <v>385596</v>
      </c>
      <c r="N28" s="12">
        <v>0</v>
      </c>
      <c r="O28" s="17">
        <f>+C28+G28+K28</f>
        <v>0</v>
      </c>
      <c r="P28" s="16">
        <f>+D28+H28+L28</f>
        <v>0</v>
      </c>
      <c r="Q28" s="15">
        <f>+E28+I28+M28</f>
        <v>441411</v>
      </c>
    </row>
    <row r="29" spans="1:17" ht="26.4">
      <c r="A29" s="19" t="s">
        <v>112</v>
      </c>
      <c r="B29" s="18" t="s">
        <v>111</v>
      </c>
      <c r="C29" s="17">
        <v>0</v>
      </c>
      <c r="D29" s="16">
        <v>0</v>
      </c>
      <c r="E29" s="15">
        <v>104363</v>
      </c>
      <c r="F29" s="12">
        <v>0</v>
      </c>
      <c r="G29" s="17">
        <v>0</v>
      </c>
      <c r="H29" s="16">
        <v>0</v>
      </c>
      <c r="I29" s="15">
        <v>423008</v>
      </c>
      <c r="J29" s="12">
        <v>0</v>
      </c>
      <c r="K29" s="17">
        <v>0</v>
      </c>
      <c r="L29" s="16">
        <v>0</v>
      </c>
      <c r="M29" s="15">
        <v>164293</v>
      </c>
      <c r="N29" s="12">
        <v>0</v>
      </c>
      <c r="O29" s="17">
        <f>+C29+G29+K29</f>
        <v>0</v>
      </c>
      <c r="P29" s="16">
        <f>+D29+H29+L29</f>
        <v>0</v>
      </c>
      <c r="Q29" s="15">
        <f>+E29+I29+M29</f>
        <v>691664</v>
      </c>
    </row>
    <row r="30" spans="1:17">
      <c r="A30" s="19" t="s">
        <v>110</v>
      </c>
      <c r="B30" s="18" t="s">
        <v>109</v>
      </c>
      <c r="C30" s="17">
        <v>120000</v>
      </c>
      <c r="D30" s="16">
        <v>120000</v>
      </c>
      <c r="E30" s="15">
        <v>119002</v>
      </c>
      <c r="F30" s="12">
        <f>+E30/C30*100</f>
        <v>99.168333333333337</v>
      </c>
      <c r="G30" s="17">
        <v>0</v>
      </c>
      <c r="H30" s="16">
        <v>0</v>
      </c>
      <c r="I30" s="15">
        <v>0</v>
      </c>
      <c r="J30" s="12">
        <v>0</v>
      </c>
      <c r="K30" s="17">
        <v>1725000</v>
      </c>
      <c r="L30" s="16">
        <v>646189</v>
      </c>
      <c r="M30" s="15">
        <v>331999</v>
      </c>
      <c r="N30" s="12">
        <f>+M30/K30*100</f>
        <v>19.246318840579711</v>
      </c>
      <c r="O30" s="17">
        <f>+C30+G30+K30</f>
        <v>1845000</v>
      </c>
      <c r="P30" s="16">
        <f>+D30+H30+L30</f>
        <v>766189</v>
      </c>
      <c r="Q30" s="15">
        <f>+E30+I30+M30</f>
        <v>451001</v>
      </c>
    </row>
    <row r="31" spans="1:17" ht="26.4">
      <c r="A31" s="19" t="s">
        <v>4</v>
      </c>
      <c r="B31" s="18" t="s">
        <v>108</v>
      </c>
      <c r="C31" s="17">
        <v>10264000</v>
      </c>
      <c r="D31" s="16">
        <v>20487950</v>
      </c>
      <c r="E31" s="15">
        <v>3631345</v>
      </c>
      <c r="F31" s="12">
        <f>+E31/C31*100</f>
        <v>35.37943296960249</v>
      </c>
      <c r="G31" s="17">
        <v>950000</v>
      </c>
      <c r="H31" s="16">
        <v>719860</v>
      </c>
      <c r="I31" s="15">
        <v>713418</v>
      </c>
      <c r="J31" s="12">
        <v>75</v>
      </c>
      <c r="K31" s="17">
        <v>15378000</v>
      </c>
      <c r="L31" s="16">
        <v>17748043</v>
      </c>
      <c r="M31" s="15">
        <v>13035030</v>
      </c>
      <c r="N31" s="12">
        <f>+M31/K31*100</f>
        <v>84.764143581740143</v>
      </c>
      <c r="O31" s="17">
        <f>+C31+G31+K31</f>
        <v>26592000</v>
      </c>
      <c r="P31" s="16">
        <f>+D31+H31+L31</f>
        <v>38955853</v>
      </c>
      <c r="Q31" s="15">
        <f>+E31+I31+M31</f>
        <v>17379793</v>
      </c>
    </row>
    <row r="32" spans="1:17">
      <c r="A32" s="19" t="s">
        <v>107</v>
      </c>
      <c r="B32" s="18" t="s">
        <v>106</v>
      </c>
      <c r="C32" s="17">
        <v>10384000</v>
      </c>
      <c r="D32" s="16">
        <v>20607950</v>
      </c>
      <c r="E32" s="15">
        <v>3750347</v>
      </c>
      <c r="F32" s="12">
        <f>+E32/C32*100</f>
        <v>36.116592835130973</v>
      </c>
      <c r="G32" s="17">
        <v>950000</v>
      </c>
      <c r="H32" s="16">
        <v>719860</v>
      </c>
      <c r="I32" s="15">
        <v>713418</v>
      </c>
      <c r="J32" s="12">
        <f>+I32/G32*100</f>
        <v>75.096631578947367</v>
      </c>
      <c r="K32" s="17">
        <v>17103000</v>
      </c>
      <c r="L32" s="16">
        <v>18394232</v>
      </c>
      <c r="M32" s="15">
        <v>13367029</v>
      </c>
      <c r="N32" s="12">
        <f>+M32/K32*100</f>
        <v>78.15604864643629</v>
      </c>
      <c r="O32" s="17">
        <f>+C32+G32+K32</f>
        <v>28437000</v>
      </c>
      <c r="P32" s="16">
        <f>+D32+H32+L32</f>
        <v>39722042</v>
      </c>
      <c r="Q32" s="15">
        <f>+E32+I32+M32</f>
        <v>17830794</v>
      </c>
    </row>
    <row r="33" spans="1:17" ht="26.4">
      <c r="A33" s="19" t="s">
        <v>105</v>
      </c>
      <c r="B33" s="18" t="s">
        <v>104</v>
      </c>
      <c r="C33" s="17">
        <v>0</v>
      </c>
      <c r="D33" s="16">
        <v>80000</v>
      </c>
      <c r="E33" s="15">
        <v>30370</v>
      </c>
      <c r="F33" s="12">
        <v>0</v>
      </c>
      <c r="G33" s="17">
        <v>360000</v>
      </c>
      <c r="H33" s="16">
        <v>210000</v>
      </c>
      <c r="I33" s="15">
        <v>210000</v>
      </c>
      <c r="J33" s="12">
        <f>+I33/G33*100</f>
        <v>58.333333333333336</v>
      </c>
      <c r="K33" s="17">
        <v>0</v>
      </c>
      <c r="L33" s="16">
        <v>100000</v>
      </c>
      <c r="M33" s="15">
        <v>100000</v>
      </c>
      <c r="N33" s="12">
        <v>0</v>
      </c>
      <c r="O33" s="17">
        <f>+C33+G33+K33</f>
        <v>360000</v>
      </c>
      <c r="P33" s="16">
        <f>+D33+H33+L33</f>
        <v>390000</v>
      </c>
      <c r="Q33" s="15">
        <f>+E33+I33+M33</f>
        <v>340370</v>
      </c>
    </row>
    <row r="34" spans="1:17" ht="26.4">
      <c r="A34" s="19" t="s">
        <v>103</v>
      </c>
      <c r="B34" s="18" t="s">
        <v>102</v>
      </c>
      <c r="C34" s="17">
        <v>240000</v>
      </c>
      <c r="D34" s="16">
        <v>240000</v>
      </c>
      <c r="E34" s="15">
        <v>42981</v>
      </c>
      <c r="F34" s="12">
        <f>+E34/C34*100</f>
        <v>17.908750000000001</v>
      </c>
      <c r="G34" s="17">
        <v>250000</v>
      </c>
      <c r="H34" s="16">
        <v>221000</v>
      </c>
      <c r="I34" s="15">
        <v>168020</v>
      </c>
      <c r="J34" s="12">
        <f>+I34/G34*100</f>
        <v>67.207999999999998</v>
      </c>
      <c r="K34" s="17">
        <v>82000</v>
      </c>
      <c r="L34" s="16">
        <v>92000</v>
      </c>
      <c r="M34" s="15">
        <v>71209</v>
      </c>
      <c r="N34" s="12">
        <f>+M34/K34*100</f>
        <v>86.840243902439028</v>
      </c>
      <c r="O34" s="17">
        <f>+C34+G34+K34</f>
        <v>572000</v>
      </c>
      <c r="P34" s="16">
        <f>+D34+H34+L34</f>
        <v>553000</v>
      </c>
      <c r="Q34" s="15">
        <f>+E34+I34+M34</f>
        <v>282210</v>
      </c>
    </row>
    <row r="35" spans="1:17" ht="26.4">
      <c r="A35" s="19" t="s">
        <v>101</v>
      </c>
      <c r="B35" s="18" t="s">
        <v>100</v>
      </c>
      <c r="C35" s="17">
        <v>240000</v>
      </c>
      <c r="D35" s="16">
        <v>320000</v>
      </c>
      <c r="E35" s="15">
        <v>73351</v>
      </c>
      <c r="F35" s="12">
        <f>+E35/C35*100</f>
        <v>30.562916666666666</v>
      </c>
      <c r="G35" s="17">
        <v>610000</v>
      </c>
      <c r="H35" s="16">
        <v>431000</v>
      </c>
      <c r="I35" s="15">
        <v>378020</v>
      </c>
      <c r="J35" s="12">
        <f>+I35/G35*100</f>
        <v>61.970491803278691</v>
      </c>
      <c r="K35" s="17">
        <v>82000</v>
      </c>
      <c r="L35" s="16">
        <v>192000</v>
      </c>
      <c r="M35" s="15">
        <v>171209</v>
      </c>
      <c r="N35" s="12">
        <f>+M35/K35*100</f>
        <v>208.79146341463414</v>
      </c>
      <c r="O35" s="17">
        <f>+C35+G35+K35</f>
        <v>932000</v>
      </c>
      <c r="P35" s="16">
        <f>+D35+H35+L35</f>
        <v>943000</v>
      </c>
      <c r="Q35" s="15">
        <f>+E35+I35+M35</f>
        <v>622580</v>
      </c>
    </row>
    <row r="36" spans="1:17">
      <c r="A36" s="19" t="s">
        <v>99</v>
      </c>
      <c r="B36" s="18" t="s">
        <v>98</v>
      </c>
      <c r="C36" s="17">
        <v>5421000</v>
      </c>
      <c r="D36" s="16">
        <v>5421000</v>
      </c>
      <c r="E36" s="15">
        <v>4137090</v>
      </c>
      <c r="F36" s="12">
        <f>+E36/C36*100</f>
        <v>76.315993359158824</v>
      </c>
      <c r="G36" s="17">
        <v>2020000</v>
      </c>
      <c r="H36" s="16">
        <v>2990200</v>
      </c>
      <c r="I36" s="15">
        <v>2344749</v>
      </c>
      <c r="J36" s="12">
        <f>+I36/G36*100</f>
        <v>116.07668316831683</v>
      </c>
      <c r="K36" s="17">
        <v>3193000</v>
      </c>
      <c r="L36" s="16">
        <v>3229139</v>
      </c>
      <c r="M36" s="15">
        <v>2652680</v>
      </c>
      <c r="N36" s="12">
        <f>+M36/K36*100</f>
        <v>83.077983088005013</v>
      </c>
      <c r="O36" s="17">
        <f>+C36+G36+K36</f>
        <v>10634000</v>
      </c>
      <c r="P36" s="16">
        <f>+D36+H36+L36</f>
        <v>11640339</v>
      </c>
      <c r="Q36" s="15">
        <f>+E36+I36+M36</f>
        <v>9134519</v>
      </c>
    </row>
    <row r="37" spans="1:17">
      <c r="A37" s="19" t="s">
        <v>97</v>
      </c>
      <c r="B37" s="18" t="s">
        <v>96</v>
      </c>
      <c r="C37" s="17">
        <v>278740</v>
      </c>
      <c r="D37" s="16">
        <v>278740</v>
      </c>
      <c r="E37" s="15">
        <v>251225</v>
      </c>
      <c r="F37" s="12">
        <f>+E37/C37*100</f>
        <v>90.128793858075625</v>
      </c>
      <c r="G37" s="17">
        <v>0</v>
      </c>
      <c r="H37" s="16">
        <v>0</v>
      </c>
      <c r="I37" s="15">
        <v>0</v>
      </c>
      <c r="J37" s="12">
        <v>0</v>
      </c>
      <c r="K37" s="17">
        <v>0</v>
      </c>
      <c r="L37" s="16">
        <v>0</v>
      </c>
      <c r="M37" s="15">
        <v>0</v>
      </c>
      <c r="N37" s="12">
        <v>0</v>
      </c>
      <c r="O37" s="17">
        <f>+C37+G37+K37</f>
        <v>278740</v>
      </c>
      <c r="P37" s="16">
        <f>+D37+H37+L37</f>
        <v>278740</v>
      </c>
      <c r="Q37" s="15">
        <f>+E37+I37+M37</f>
        <v>251225</v>
      </c>
    </row>
    <row r="38" spans="1:17">
      <c r="A38" s="19" t="s">
        <v>95</v>
      </c>
      <c r="B38" s="18" t="s">
        <v>94</v>
      </c>
      <c r="C38" s="17">
        <v>200000</v>
      </c>
      <c r="D38" s="16">
        <v>200000</v>
      </c>
      <c r="E38" s="15">
        <v>0</v>
      </c>
      <c r="F38" s="12">
        <f>+E38/C38*100</f>
        <v>0</v>
      </c>
      <c r="G38" s="17">
        <v>130000</v>
      </c>
      <c r="H38" s="16">
        <v>130000</v>
      </c>
      <c r="I38" s="15">
        <v>117240</v>
      </c>
      <c r="J38" s="12">
        <f>+I38/G38*100</f>
        <v>90.184615384615384</v>
      </c>
      <c r="K38" s="17">
        <v>0</v>
      </c>
      <c r="L38" s="16">
        <v>34160</v>
      </c>
      <c r="M38" s="15">
        <v>29480</v>
      </c>
      <c r="N38" s="12">
        <v>0</v>
      </c>
      <c r="O38" s="17">
        <f>+C38+G38+K38</f>
        <v>330000</v>
      </c>
      <c r="P38" s="16">
        <f>+D38+H38+L38</f>
        <v>364160</v>
      </c>
      <c r="Q38" s="15">
        <f>+E38+I38+M38</f>
        <v>146720</v>
      </c>
    </row>
    <row r="39" spans="1:17" ht="26.4">
      <c r="A39" s="19" t="s">
        <v>93</v>
      </c>
      <c r="B39" s="18" t="s">
        <v>92</v>
      </c>
      <c r="C39" s="17">
        <v>600000</v>
      </c>
      <c r="D39" s="16">
        <v>600000</v>
      </c>
      <c r="E39" s="15">
        <v>407510</v>
      </c>
      <c r="F39" s="12">
        <f>+E39/C39*100</f>
        <v>67.918333333333337</v>
      </c>
      <c r="G39" s="17">
        <v>0</v>
      </c>
      <c r="H39" s="16">
        <v>320140</v>
      </c>
      <c r="I39" s="15">
        <v>320140</v>
      </c>
      <c r="J39" s="12">
        <v>0</v>
      </c>
      <c r="K39" s="17">
        <v>470000</v>
      </c>
      <c r="L39" s="16">
        <v>298840</v>
      </c>
      <c r="M39" s="15">
        <v>250500</v>
      </c>
      <c r="N39" s="12">
        <f>+M39/K39*100</f>
        <v>53.297872340425535</v>
      </c>
      <c r="O39" s="17">
        <f>+C39+G39+K39</f>
        <v>1070000</v>
      </c>
      <c r="P39" s="16">
        <f>+D39+H39+L39</f>
        <v>1218980</v>
      </c>
      <c r="Q39" s="15">
        <f>+E39+I39+M39</f>
        <v>978150</v>
      </c>
    </row>
    <row r="40" spans="1:17" ht="26.4">
      <c r="A40" s="19" t="s">
        <v>91</v>
      </c>
      <c r="B40" s="18" t="s">
        <v>90</v>
      </c>
      <c r="C40" s="17">
        <v>1000000</v>
      </c>
      <c r="D40" s="16">
        <v>1450000</v>
      </c>
      <c r="E40" s="15">
        <v>1416524</v>
      </c>
      <c r="F40" s="12">
        <f>+E40/C40*100</f>
        <v>141.6524</v>
      </c>
      <c r="G40" s="17">
        <v>1860000</v>
      </c>
      <c r="H40" s="16">
        <v>3914838</v>
      </c>
      <c r="I40" s="15">
        <v>3655267</v>
      </c>
      <c r="J40" s="12">
        <f>+I40/G40*100</f>
        <v>196.51973118279571</v>
      </c>
      <c r="K40" s="17">
        <v>1502000</v>
      </c>
      <c r="L40" s="16">
        <v>1080874</v>
      </c>
      <c r="M40" s="15">
        <v>911362</v>
      </c>
      <c r="N40" s="12">
        <f>+M40/K40*100</f>
        <v>60.676564580559258</v>
      </c>
      <c r="O40" s="17">
        <f>+C40+G40+K40</f>
        <v>4362000</v>
      </c>
      <c r="P40" s="16">
        <f>+D40+H40+L40</f>
        <v>6445712</v>
      </c>
      <c r="Q40" s="15">
        <f>+E40+I40+M40</f>
        <v>5983153</v>
      </c>
    </row>
    <row r="41" spans="1:17">
      <c r="A41" s="19" t="s">
        <v>89</v>
      </c>
      <c r="B41" s="18" t="s">
        <v>88</v>
      </c>
      <c r="C41" s="17">
        <v>8545000</v>
      </c>
      <c r="D41" s="16">
        <v>7715000</v>
      </c>
      <c r="E41" s="15">
        <v>4832795</v>
      </c>
      <c r="F41" s="12">
        <f>+E41/C41*100</f>
        <v>56.556992393212404</v>
      </c>
      <c r="G41" s="17">
        <v>1655000</v>
      </c>
      <c r="H41" s="16">
        <v>1055000</v>
      </c>
      <c r="I41" s="15">
        <v>844095</v>
      </c>
      <c r="J41" s="12">
        <f>+I41/G41*100</f>
        <v>51.002719033232623</v>
      </c>
      <c r="K41" s="17">
        <v>912000</v>
      </c>
      <c r="L41" s="16">
        <v>734000</v>
      </c>
      <c r="M41" s="15">
        <v>620187</v>
      </c>
      <c r="N41" s="12">
        <f>+M41/K41*100</f>
        <v>68.002960526315789</v>
      </c>
      <c r="O41" s="17">
        <f>+C41+G41+K41</f>
        <v>11112000</v>
      </c>
      <c r="P41" s="16">
        <f>+D41+H41+L41</f>
        <v>9504000</v>
      </c>
      <c r="Q41" s="15">
        <f>+E41+I41+M41</f>
        <v>6297077</v>
      </c>
    </row>
    <row r="42" spans="1:17" ht="26.4">
      <c r="A42" s="19" t="s">
        <v>87</v>
      </c>
      <c r="B42" s="18" t="s">
        <v>86</v>
      </c>
      <c r="C42" s="17">
        <v>16044740</v>
      </c>
      <c r="D42" s="16">
        <v>15664740</v>
      </c>
      <c r="E42" s="15">
        <v>11045144</v>
      </c>
      <c r="F42" s="12">
        <f>+E42/C42*100</f>
        <v>68.83965710880949</v>
      </c>
      <c r="G42" s="17">
        <v>5665000</v>
      </c>
      <c r="H42" s="16">
        <v>8410178</v>
      </c>
      <c r="I42" s="15">
        <v>7281491</v>
      </c>
      <c r="J42" s="12">
        <f>+I42/G42*100</f>
        <v>128.5347043248014</v>
      </c>
      <c r="K42" s="17">
        <v>6077000</v>
      </c>
      <c r="L42" s="16">
        <v>5377013</v>
      </c>
      <c r="M42" s="15">
        <v>4464209</v>
      </c>
      <c r="N42" s="12">
        <f>+M42/K42*100</f>
        <v>73.460737205858152</v>
      </c>
      <c r="O42" s="17">
        <f>+C42+G42+K42</f>
        <v>27786740</v>
      </c>
      <c r="P42" s="16">
        <f>+D42+H42+L42</f>
        <v>29451931</v>
      </c>
      <c r="Q42" s="15">
        <f>+E42+I42+M42</f>
        <v>22790844</v>
      </c>
    </row>
    <row r="43" spans="1:17">
      <c r="A43" s="19" t="s">
        <v>85</v>
      </c>
      <c r="B43" s="18" t="s">
        <v>84</v>
      </c>
      <c r="C43" s="17">
        <v>84000</v>
      </c>
      <c r="D43" s="16">
        <v>84000</v>
      </c>
      <c r="E43" s="15">
        <v>17620</v>
      </c>
      <c r="F43" s="12">
        <f>+E43/C43*100</f>
        <v>20.976190476190474</v>
      </c>
      <c r="G43" s="17">
        <v>0</v>
      </c>
      <c r="H43" s="16">
        <v>515000</v>
      </c>
      <c r="I43" s="15">
        <v>514405</v>
      </c>
      <c r="J43" s="12">
        <v>0</v>
      </c>
      <c r="K43" s="17">
        <v>60000</v>
      </c>
      <c r="L43" s="16">
        <v>60000</v>
      </c>
      <c r="M43" s="15">
        <v>23350</v>
      </c>
      <c r="N43" s="12">
        <f>+M43/K43*100</f>
        <v>38.916666666666664</v>
      </c>
      <c r="O43" s="17">
        <f>+C43+G43+K43</f>
        <v>144000</v>
      </c>
      <c r="P43" s="16">
        <f>+D43+H43+L43</f>
        <v>659000</v>
      </c>
      <c r="Q43" s="15">
        <f>+E43+I43+M43</f>
        <v>555375</v>
      </c>
    </row>
    <row r="44" spans="1:17" ht="26.4">
      <c r="A44" s="19" t="s">
        <v>83</v>
      </c>
      <c r="B44" s="18" t="s">
        <v>82</v>
      </c>
      <c r="C44" s="17">
        <v>700000</v>
      </c>
      <c r="D44" s="16">
        <v>700000</v>
      </c>
      <c r="E44" s="15">
        <v>176710</v>
      </c>
      <c r="F44" s="12">
        <f>+E44/C44*100</f>
        <v>25.244285714285713</v>
      </c>
      <c r="G44" s="17">
        <v>0</v>
      </c>
      <c r="H44" s="16">
        <v>0</v>
      </c>
      <c r="I44" s="15">
        <v>0</v>
      </c>
      <c r="J44" s="12">
        <v>0</v>
      </c>
      <c r="K44" s="17">
        <v>0</v>
      </c>
      <c r="L44" s="16">
        <v>0</v>
      </c>
      <c r="M44" s="15">
        <v>0</v>
      </c>
      <c r="N44" s="12">
        <v>0</v>
      </c>
      <c r="O44" s="17">
        <f>+C44+G44+K44</f>
        <v>700000</v>
      </c>
      <c r="P44" s="16">
        <f>+D44+H44+L44</f>
        <v>700000</v>
      </c>
      <c r="Q44" s="15">
        <f>+E44+I44+M44</f>
        <v>176710</v>
      </c>
    </row>
    <row r="45" spans="1:17" ht="26.4">
      <c r="A45" s="19" t="s">
        <v>81</v>
      </c>
      <c r="B45" s="18" t="s">
        <v>80</v>
      </c>
      <c r="C45" s="17">
        <v>784000</v>
      </c>
      <c r="D45" s="16">
        <v>784000</v>
      </c>
      <c r="E45" s="15">
        <v>194330</v>
      </c>
      <c r="F45" s="12">
        <f>+E45/C45*100</f>
        <v>24.78698979591837</v>
      </c>
      <c r="G45" s="17">
        <v>0</v>
      </c>
      <c r="H45" s="16">
        <v>515000</v>
      </c>
      <c r="I45" s="15">
        <v>514405</v>
      </c>
      <c r="J45" s="12">
        <v>0</v>
      </c>
      <c r="K45" s="17">
        <v>60000</v>
      </c>
      <c r="L45" s="16">
        <v>60000</v>
      </c>
      <c r="M45" s="15">
        <v>23350</v>
      </c>
      <c r="N45" s="12">
        <f>+M45/K45*100</f>
        <v>38.916666666666664</v>
      </c>
      <c r="O45" s="17">
        <f>+C45+G45+K45</f>
        <v>844000</v>
      </c>
      <c r="P45" s="16">
        <f>+D45+H45+L45</f>
        <v>1359000</v>
      </c>
      <c r="Q45" s="15">
        <f>+E45+I45+M45</f>
        <v>732085</v>
      </c>
    </row>
    <row r="46" spans="1:17" ht="26.4">
      <c r="A46" s="19" t="s">
        <v>79</v>
      </c>
      <c r="B46" s="18" t="s">
        <v>78</v>
      </c>
      <c r="C46" s="17">
        <v>8719260</v>
      </c>
      <c r="D46" s="16">
        <v>8786215</v>
      </c>
      <c r="E46" s="15">
        <v>3088500</v>
      </c>
      <c r="F46" s="12">
        <f>+E46/C46*100</f>
        <v>35.421583941756523</v>
      </c>
      <c r="G46" s="17">
        <v>1036000</v>
      </c>
      <c r="H46" s="16">
        <v>1331626</v>
      </c>
      <c r="I46" s="15">
        <v>1048867</v>
      </c>
      <c r="J46" s="12">
        <f>+I46/G46*100</f>
        <v>101.24198841698842</v>
      </c>
      <c r="K46" s="17">
        <v>5894000</v>
      </c>
      <c r="L46" s="16">
        <v>5434000</v>
      </c>
      <c r="M46" s="15">
        <v>3594323</v>
      </c>
      <c r="N46" s="12">
        <f>+M46/K46*100</f>
        <v>60.982745164574148</v>
      </c>
      <c r="O46" s="17">
        <f>+C46+G46+K46</f>
        <v>15649260</v>
      </c>
      <c r="P46" s="16">
        <f>+D46+H46+L46</f>
        <v>15551841</v>
      </c>
      <c r="Q46" s="15">
        <f>+E46+I46+M46</f>
        <v>7731690</v>
      </c>
    </row>
    <row r="47" spans="1:17" ht="26.4">
      <c r="A47" s="19" t="s">
        <v>77</v>
      </c>
      <c r="B47" s="18" t="s">
        <v>76</v>
      </c>
      <c r="C47" s="17">
        <v>2700000</v>
      </c>
      <c r="D47" s="16">
        <v>24422000</v>
      </c>
      <c r="E47" s="15">
        <v>23219369</v>
      </c>
      <c r="F47" s="12">
        <f>+E47/C47*100</f>
        <v>859.97662962962966</v>
      </c>
      <c r="G47" s="17">
        <v>0</v>
      </c>
      <c r="H47" s="16">
        <v>0</v>
      </c>
      <c r="I47" s="15">
        <v>0</v>
      </c>
      <c r="J47" s="12">
        <v>0</v>
      </c>
      <c r="K47" s="17">
        <v>1600000</v>
      </c>
      <c r="L47" s="16">
        <v>1600000</v>
      </c>
      <c r="M47" s="15">
        <v>202000</v>
      </c>
      <c r="N47" s="12">
        <f>+M47/K47*100</f>
        <v>12.625</v>
      </c>
      <c r="O47" s="17">
        <f>+C47+G47+K47</f>
        <v>4300000</v>
      </c>
      <c r="P47" s="16">
        <f>+D47+H47+L47</f>
        <v>26022000</v>
      </c>
      <c r="Q47" s="15">
        <f>+E47+I47+M47</f>
        <v>23421369</v>
      </c>
    </row>
    <row r="48" spans="1:17">
      <c r="A48" s="19" t="s">
        <v>75</v>
      </c>
      <c r="B48" s="18" t="s">
        <v>74</v>
      </c>
      <c r="C48" s="17">
        <v>4928000</v>
      </c>
      <c r="D48" s="16">
        <v>4928000</v>
      </c>
      <c r="E48" s="15">
        <v>1278922</v>
      </c>
      <c r="F48" s="12">
        <f>+E48/C48*100</f>
        <v>25.952150974025972</v>
      </c>
      <c r="G48" s="17">
        <v>900000</v>
      </c>
      <c r="H48" s="16">
        <v>474162</v>
      </c>
      <c r="I48" s="15">
        <v>431127</v>
      </c>
      <c r="J48" s="12">
        <f>+I48/G48*100</f>
        <v>47.902999999999999</v>
      </c>
      <c r="K48" s="17">
        <v>680000</v>
      </c>
      <c r="L48" s="16">
        <v>650000</v>
      </c>
      <c r="M48" s="15">
        <v>431018</v>
      </c>
      <c r="N48" s="12">
        <f>+M48/K48*100</f>
        <v>63.385000000000005</v>
      </c>
      <c r="O48" s="17">
        <f>+C48+G48+K48</f>
        <v>6508000</v>
      </c>
      <c r="P48" s="16">
        <f>+D48+H48+L48</f>
        <v>6052162</v>
      </c>
      <c r="Q48" s="15">
        <f>+E48+I48+M48</f>
        <v>2141067</v>
      </c>
    </row>
    <row r="49" spans="1:17" ht="26.4">
      <c r="A49" s="19" t="s">
        <v>73</v>
      </c>
      <c r="B49" s="18" t="s">
        <v>72</v>
      </c>
      <c r="C49" s="17">
        <v>16347260</v>
      </c>
      <c r="D49" s="16">
        <v>38136215</v>
      </c>
      <c r="E49" s="15">
        <v>27586791</v>
      </c>
      <c r="F49" s="12">
        <f>+E49/C49*100</f>
        <v>168.75483108484235</v>
      </c>
      <c r="G49" s="17">
        <v>1936000</v>
      </c>
      <c r="H49" s="16">
        <v>1805788</v>
      </c>
      <c r="I49" s="15">
        <v>1479994</v>
      </c>
      <c r="J49" s="12">
        <f>+I49/G49*100</f>
        <v>76.445971074380168</v>
      </c>
      <c r="K49" s="17">
        <v>8174000</v>
      </c>
      <c r="L49" s="16">
        <v>7684000</v>
      </c>
      <c r="M49" s="15">
        <v>4227341</v>
      </c>
      <c r="N49" s="12">
        <f>+M49/K49*100</f>
        <v>51.71691950085637</v>
      </c>
      <c r="O49" s="17">
        <f>+C49+G49+K49</f>
        <v>26457260</v>
      </c>
      <c r="P49" s="16">
        <f>+D49+H49+L49</f>
        <v>47626003</v>
      </c>
      <c r="Q49" s="15">
        <f>+E49+I49+M49</f>
        <v>33294126</v>
      </c>
    </row>
    <row r="50" spans="1:17" ht="26.4">
      <c r="A50" s="14" t="s">
        <v>71</v>
      </c>
      <c r="B50" s="13" t="s">
        <v>70</v>
      </c>
      <c r="C50" s="10">
        <v>43800000</v>
      </c>
      <c r="D50" s="9">
        <v>75512905</v>
      </c>
      <c r="E50" s="8">
        <v>42649963</v>
      </c>
      <c r="F50" s="12">
        <f>+E50/C50*100</f>
        <v>97.374344748858448</v>
      </c>
      <c r="G50" s="10">
        <v>9161000</v>
      </c>
      <c r="H50" s="9">
        <v>11881826</v>
      </c>
      <c r="I50" s="8">
        <v>10367328</v>
      </c>
      <c r="J50" s="12">
        <f>+I50/G50*100</f>
        <v>113.1680820871084</v>
      </c>
      <c r="K50" s="10">
        <v>31496000</v>
      </c>
      <c r="L50" s="9">
        <v>31707245</v>
      </c>
      <c r="M50" s="8">
        <v>22253138</v>
      </c>
      <c r="N50" s="12">
        <f>+M50/K50*100</f>
        <v>70.653854457708917</v>
      </c>
      <c r="O50" s="10">
        <f>+C50+G50+K50</f>
        <v>84457000</v>
      </c>
      <c r="P50" s="9">
        <f>+D50+H50+L50</f>
        <v>119101976</v>
      </c>
      <c r="Q50" s="8">
        <f>+E50+I50+M50</f>
        <v>75270429</v>
      </c>
    </row>
    <row r="51" spans="1:17" ht="26.4">
      <c r="A51" s="19" t="s">
        <v>69</v>
      </c>
      <c r="B51" s="18" t="s">
        <v>68</v>
      </c>
      <c r="C51" s="17">
        <v>7286000</v>
      </c>
      <c r="D51" s="16">
        <v>6826378</v>
      </c>
      <c r="E51" s="15">
        <v>2461000</v>
      </c>
      <c r="F51" s="12">
        <f>+E51/C51*100</f>
        <v>33.777106780126267</v>
      </c>
      <c r="G51" s="17">
        <v>0</v>
      </c>
      <c r="H51" s="16">
        <v>0</v>
      </c>
      <c r="I51" s="15">
        <v>0</v>
      </c>
      <c r="J51" s="12">
        <v>0</v>
      </c>
      <c r="K51" s="17">
        <v>0</v>
      </c>
      <c r="L51" s="16">
        <v>0</v>
      </c>
      <c r="M51" s="15">
        <v>0</v>
      </c>
      <c r="N51" s="12">
        <v>0</v>
      </c>
      <c r="O51" s="17">
        <f>+C51+G51+K51</f>
        <v>7286000</v>
      </c>
      <c r="P51" s="16">
        <f>+D51+H51+L51</f>
        <v>6826378</v>
      </c>
      <c r="Q51" s="15">
        <f>+E51+I51+M51</f>
        <v>2461000</v>
      </c>
    </row>
    <row r="52" spans="1:17">
      <c r="A52" s="19" t="s">
        <v>67</v>
      </c>
      <c r="B52" s="18" t="s">
        <v>66</v>
      </c>
      <c r="C52" s="17">
        <v>0</v>
      </c>
      <c r="D52" s="16">
        <v>0</v>
      </c>
      <c r="E52" s="15">
        <v>226000</v>
      </c>
      <c r="F52" s="12">
        <v>0</v>
      </c>
      <c r="G52" s="17">
        <v>0</v>
      </c>
      <c r="H52" s="16">
        <v>0</v>
      </c>
      <c r="I52" s="15">
        <v>0</v>
      </c>
      <c r="J52" s="12">
        <v>0</v>
      </c>
      <c r="K52" s="17">
        <v>0</v>
      </c>
      <c r="L52" s="16">
        <v>0</v>
      </c>
      <c r="M52" s="15">
        <v>0</v>
      </c>
      <c r="N52" s="12">
        <v>0</v>
      </c>
      <c r="O52" s="17">
        <f>+C52+G52+K52</f>
        <v>0</v>
      </c>
      <c r="P52" s="16">
        <f>+D52+H52+L52</f>
        <v>0</v>
      </c>
      <c r="Q52" s="15">
        <f>+E52+I52+M52</f>
        <v>226000</v>
      </c>
    </row>
    <row r="53" spans="1:17" ht="26.4">
      <c r="A53" s="19" t="s">
        <v>65</v>
      </c>
      <c r="B53" s="18" t="s">
        <v>64</v>
      </c>
      <c r="C53" s="17">
        <v>0</v>
      </c>
      <c r="D53" s="16">
        <v>0</v>
      </c>
      <c r="E53" s="15">
        <v>1115000</v>
      </c>
      <c r="F53" s="12">
        <v>0</v>
      </c>
      <c r="G53" s="17">
        <v>0</v>
      </c>
      <c r="H53" s="16">
        <v>0</v>
      </c>
      <c r="I53" s="15">
        <v>0</v>
      </c>
      <c r="J53" s="12">
        <v>0</v>
      </c>
      <c r="K53" s="17">
        <v>0</v>
      </c>
      <c r="L53" s="16">
        <v>0</v>
      </c>
      <c r="M53" s="15">
        <v>0</v>
      </c>
      <c r="N53" s="12">
        <v>0</v>
      </c>
      <c r="O53" s="17">
        <f>+C53+G53+K53</f>
        <v>0</v>
      </c>
      <c r="P53" s="16">
        <f>+D53+H53+L53</f>
        <v>0</v>
      </c>
      <c r="Q53" s="15">
        <f>+E53+I53+M53</f>
        <v>1115000</v>
      </c>
    </row>
    <row r="54" spans="1:17" ht="52.8">
      <c r="A54" s="19" t="s">
        <v>63</v>
      </c>
      <c r="B54" s="18" t="s">
        <v>62</v>
      </c>
      <c r="C54" s="17">
        <v>0</v>
      </c>
      <c r="D54" s="16">
        <v>0</v>
      </c>
      <c r="E54" s="15">
        <v>1120000</v>
      </c>
      <c r="F54" s="12">
        <v>0</v>
      </c>
      <c r="G54" s="17">
        <v>0</v>
      </c>
      <c r="H54" s="16">
        <v>0</v>
      </c>
      <c r="I54" s="15">
        <v>0</v>
      </c>
      <c r="J54" s="12">
        <v>0</v>
      </c>
      <c r="K54" s="17">
        <v>0</v>
      </c>
      <c r="L54" s="16">
        <v>0</v>
      </c>
      <c r="M54" s="15">
        <v>0</v>
      </c>
      <c r="N54" s="12">
        <v>0</v>
      </c>
      <c r="O54" s="17">
        <f>+C54+G54+K54</f>
        <v>0</v>
      </c>
      <c r="P54" s="16">
        <f>+D54+H54+L54</f>
        <v>0</v>
      </c>
      <c r="Q54" s="15">
        <f>+E54+I54+M54</f>
        <v>1120000</v>
      </c>
    </row>
    <row r="55" spans="1:17" ht="26.4">
      <c r="A55" s="14" t="s">
        <v>61</v>
      </c>
      <c r="B55" s="13" t="s">
        <v>60</v>
      </c>
      <c r="C55" s="10">
        <v>7286000</v>
      </c>
      <c r="D55" s="9">
        <v>6826378</v>
      </c>
      <c r="E55" s="8">
        <v>2461000</v>
      </c>
      <c r="F55" s="12">
        <f>+E55/C55*100</f>
        <v>33.777106780126267</v>
      </c>
      <c r="G55" s="10">
        <v>0</v>
      </c>
      <c r="H55" s="9">
        <v>0</v>
      </c>
      <c r="I55" s="8">
        <v>0</v>
      </c>
      <c r="J55" s="12">
        <v>0</v>
      </c>
      <c r="K55" s="10">
        <v>0</v>
      </c>
      <c r="L55" s="9">
        <v>0</v>
      </c>
      <c r="M55" s="8">
        <v>0</v>
      </c>
      <c r="N55" s="12">
        <v>0</v>
      </c>
      <c r="O55" s="10">
        <f>+C55+G55+K55</f>
        <v>7286000</v>
      </c>
      <c r="P55" s="9">
        <f>+D55+H55+L55</f>
        <v>6826378</v>
      </c>
      <c r="Q55" s="8">
        <f>+E55+I55+M55</f>
        <v>2461000</v>
      </c>
    </row>
    <row r="56" spans="1:17" ht="39.6">
      <c r="A56" s="19" t="s">
        <v>59</v>
      </c>
      <c r="B56" s="18" t="s">
        <v>58</v>
      </c>
      <c r="C56" s="17">
        <v>0</v>
      </c>
      <c r="D56" s="16">
        <v>12000</v>
      </c>
      <c r="E56" s="15">
        <v>12000</v>
      </c>
      <c r="F56" s="12">
        <v>0</v>
      </c>
      <c r="G56" s="17">
        <v>0</v>
      </c>
      <c r="H56" s="16">
        <v>0</v>
      </c>
      <c r="I56" s="15">
        <v>0</v>
      </c>
      <c r="J56" s="12">
        <v>0</v>
      </c>
      <c r="K56" s="17">
        <v>0</v>
      </c>
      <c r="L56" s="16">
        <v>0</v>
      </c>
      <c r="M56" s="15">
        <v>0</v>
      </c>
      <c r="N56" s="12">
        <v>0</v>
      </c>
      <c r="O56" s="17">
        <f>+C56+G56+K56</f>
        <v>0</v>
      </c>
      <c r="P56" s="16">
        <f>+D56+H56+L56</f>
        <v>12000</v>
      </c>
      <c r="Q56" s="15">
        <f>+E56+I56+M56</f>
        <v>12000</v>
      </c>
    </row>
    <row r="57" spans="1:17" ht="26.4">
      <c r="A57" s="19" t="s">
        <v>57</v>
      </c>
      <c r="B57" s="18" t="s">
        <v>56</v>
      </c>
      <c r="C57" s="17">
        <v>0</v>
      </c>
      <c r="D57" s="16">
        <v>12000</v>
      </c>
      <c r="E57" s="15">
        <v>12000</v>
      </c>
      <c r="F57" s="12">
        <v>0</v>
      </c>
      <c r="G57" s="17">
        <v>0</v>
      </c>
      <c r="H57" s="16">
        <v>0</v>
      </c>
      <c r="I57" s="15">
        <v>0</v>
      </c>
      <c r="J57" s="12">
        <v>0</v>
      </c>
      <c r="K57" s="17">
        <v>0</v>
      </c>
      <c r="L57" s="16">
        <v>0</v>
      </c>
      <c r="M57" s="15">
        <v>0</v>
      </c>
      <c r="N57" s="12">
        <v>0</v>
      </c>
      <c r="O57" s="17">
        <f>+C57+G57+K57</f>
        <v>0</v>
      </c>
      <c r="P57" s="16">
        <f>+D57+H57+L57</f>
        <v>12000</v>
      </c>
      <c r="Q57" s="15">
        <f>+E57+I57+M57</f>
        <v>12000</v>
      </c>
    </row>
    <row r="58" spans="1:17" ht="39.6">
      <c r="A58" s="19" t="s">
        <v>55</v>
      </c>
      <c r="B58" s="18" t="s">
        <v>54</v>
      </c>
      <c r="C58" s="17">
        <v>7587000</v>
      </c>
      <c r="D58" s="16">
        <v>7387000</v>
      </c>
      <c r="E58" s="15">
        <v>6590125</v>
      </c>
      <c r="F58" s="12">
        <f>+E58/C58*100</f>
        <v>86.860748649004876</v>
      </c>
      <c r="G58" s="17">
        <v>19010700</v>
      </c>
      <c r="H58" s="16">
        <v>4023456</v>
      </c>
      <c r="I58" s="15">
        <v>3418904</v>
      </c>
      <c r="J58" s="12">
        <f>+I58/G58*100</f>
        <v>17.984103688975157</v>
      </c>
      <c r="K58" s="17">
        <v>0</v>
      </c>
      <c r="L58" s="16">
        <v>0</v>
      </c>
      <c r="M58" s="15">
        <v>0</v>
      </c>
      <c r="N58" s="12">
        <v>0</v>
      </c>
      <c r="O58" s="17">
        <f>+C58+G58+K58</f>
        <v>26597700</v>
      </c>
      <c r="P58" s="16">
        <f>+D58+H58+L58</f>
        <v>11410456</v>
      </c>
      <c r="Q58" s="15">
        <f>+E58+I58+M58</f>
        <v>10009029</v>
      </c>
    </row>
    <row r="59" spans="1:17" ht="26.4">
      <c r="A59" s="19" t="s">
        <v>53</v>
      </c>
      <c r="B59" s="18" t="s">
        <v>52</v>
      </c>
      <c r="C59" s="17">
        <v>0</v>
      </c>
      <c r="D59" s="16">
        <v>0</v>
      </c>
      <c r="E59" s="15">
        <v>100000</v>
      </c>
      <c r="F59" s="12">
        <v>0</v>
      </c>
      <c r="G59" s="17">
        <v>0</v>
      </c>
      <c r="H59" s="16">
        <v>0</v>
      </c>
      <c r="I59" s="15">
        <v>0</v>
      </c>
      <c r="J59" s="12">
        <v>0</v>
      </c>
      <c r="K59" s="17">
        <v>0</v>
      </c>
      <c r="L59" s="16">
        <v>0</v>
      </c>
      <c r="M59" s="15">
        <v>0</v>
      </c>
      <c r="N59" s="12">
        <v>0</v>
      </c>
      <c r="O59" s="17">
        <f>+C59+G59+K59</f>
        <v>0</v>
      </c>
      <c r="P59" s="16">
        <f>+D59+H59+L59</f>
        <v>0</v>
      </c>
      <c r="Q59" s="15">
        <f>+E59+I59+M59</f>
        <v>100000</v>
      </c>
    </row>
    <row r="60" spans="1:17" ht="26.4">
      <c r="A60" s="19" t="s">
        <v>51</v>
      </c>
      <c r="B60" s="18" t="s">
        <v>50</v>
      </c>
      <c r="C60" s="17">
        <v>0</v>
      </c>
      <c r="D60" s="16">
        <v>0</v>
      </c>
      <c r="E60" s="15">
        <v>331500</v>
      </c>
      <c r="F60" s="12">
        <v>0</v>
      </c>
      <c r="G60" s="17">
        <v>0</v>
      </c>
      <c r="H60" s="16">
        <v>0</v>
      </c>
      <c r="I60" s="15">
        <v>0</v>
      </c>
      <c r="J60" s="12">
        <v>0</v>
      </c>
      <c r="K60" s="17">
        <v>0</v>
      </c>
      <c r="L60" s="16">
        <v>0</v>
      </c>
      <c r="M60" s="15">
        <v>0</v>
      </c>
      <c r="N60" s="12">
        <v>0</v>
      </c>
      <c r="O60" s="17">
        <f>+C60+G60+K60</f>
        <v>0</v>
      </c>
      <c r="P60" s="16">
        <f>+D60+H60+L60</f>
        <v>0</v>
      </c>
      <c r="Q60" s="15">
        <f>+E60+I60+M60</f>
        <v>331500</v>
      </c>
    </row>
    <row r="61" spans="1:17" ht="26.4">
      <c r="A61" s="19" t="s">
        <v>49</v>
      </c>
      <c r="B61" s="18" t="s">
        <v>48</v>
      </c>
      <c r="C61" s="17">
        <v>0</v>
      </c>
      <c r="D61" s="16">
        <v>0</v>
      </c>
      <c r="E61" s="15">
        <v>6158625</v>
      </c>
      <c r="F61" s="12">
        <v>0</v>
      </c>
      <c r="G61" s="17">
        <v>0</v>
      </c>
      <c r="H61" s="16">
        <v>0</v>
      </c>
      <c r="I61" s="15">
        <v>3418904</v>
      </c>
      <c r="J61" s="12">
        <v>0</v>
      </c>
      <c r="K61" s="17">
        <v>0</v>
      </c>
      <c r="L61" s="16">
        <v>0</v>
      </c>
      <c r="M61" s="15">
        <v>0</v>
      </c>
      <c r="N61" s="12">
        <v>0</v>
      </c>
      <c r="O61" s="17">
        <f>+C61+G61+K61</f>
        <v>0</v>
      </c>
      <c r="P61" s="16">
        <f>+D61+H61+L61</f>
        <v>0</v>
      </c>
      <c r="Q61" s="15">
        <f>+E61+I61+M61</f>
        <v>9577529</v>
      </c>
    </row>
    <row r="62" spans="1:17" ht="39.6">
      <c r="A62" s="19" t="s">
        <v>47</v>
      </c>
      <c r="B62" s="18" t="s">
        <v>46</v>
      </c>
      <c r="C62" s="17">
        <v>0</v>
      </c>
      <c r="D62" s="16">
        <v>845000</v>
      </c>
      <c r="E62" s="15">
        <v>842678</v>
      </c>
      <c r="F62" s="12">
        <v>0</v>
      </c>
      <c r="G62" s="17">
        <v>0</v>
      </c>
      <c r="H62" s="16">
        <v>0</v>
      </c>
      <c r="I62" s="15">
        <v>0</v>
      </c>
      <c r="J62" s="12">
        <v>0</v>
      </c>
      <c r="K62" s="17">
        <v>0</v>
      </c>
      <c r="L62" s="16">
        <v>0</v>
      </c>
      <c r="M62" s="15">
        <v>0</v>
      </c>
      <c r="N62" s="12">
        <v>0</v>
      </c>
      <c r="O62" s="17">
        <f>+C62+G62+K62</f>
        <v>0</v>
      </c>
      <c r="P62" s="16">
        <f>+D62+H62+L62</f>
        <v>845000</v>
      </c>
      <c r="Q62" s="15">
        <f>+E62+I62+M62</f>
        <v>842678</v>
      </c>
    </row>
    <row r="63" spans="1:17">
      <c r="A63" s="19" t="s">
        <v>45</v>
      </c>
      <c r="B63" s="18" t="s">
        <v>44</v>
      </c>
      <c r="C63" s="17">
        <v>0</v>
      </c>
      <c r="D63" s="16">
        <v>0</v>
      </c>
      <c r="E63" s="15">
        <v>597678</v>
      </c>
      <c r="F63" s="12">
        <v>0</v>
      </c>
      <c r="G63" s="17">
        <v>0</v>
      </c>
      <c r="H63" s="16">
        <v>0</v>
      </c>
      <c r="I63" s="15">
        <v>0</v>
      </c>
      <c r="J63" s="12">
        <v>0</v>
      </c>
      <c r="K63" s="17">
        <v>0</v>
      </c>
      <c r="L63" s="16">
        <v>0</v>
      </c>
      <c r="M63" s="15">
        <v>0</v>
      </c>
      <c r="N63" s="12">
        <v>0</v>
      </c>
      <c r="O63" s="17">
        <f>+C63+G63+K63</f>
        <v>0</v>
      </c>
      <c r="P63" s="16">
        <f>+D63+H63+L63</f>
        <v>0</v>
      </c>
      <c r="Q63" s="15">
        <f>+E63+I63+M63</f>
        <v>597678</v>
      </c>
    </row>
    <row r="64" spans="1:17">
      <c r="A64" s="19" t="s">
        <v>43</v>
      </c>
      <c r="B64" s="18" t="s">
        <v>42</v>
      </c>
      <c r="C64" s="17">
        <v>0</v>
      </c>
      <c r="D64" s="16">
        <v>0</v>
      </c>
      <c r="E64" s="15">
        <v>245000</v>
      </c>
      <c r="F64" s="12">
        <v>0</v>
      </c>
      <c r="G64" s="17">
        <v>0</v>
      </c>
      <c r="H64" s="16">
        <v>0</v>
      </c>
      <c r="I64" s="15">
        <v>0</v>
      </c>
      <c r="J64" s="12">
        <v>0</v>
      </c>
      <c r="K64" s="17">
        <v>0</v>
      </c>
      <c r="L64" s="16">
        <v>0</v>
      </c>
      <c r="M64" s="15">
        <v>0</v>
      </c>
      <c r="N64" s="12">
        <v>0</v>
      </c>
      <c r="O64" s="17">
        <f>+C64+G64+K64</f>
        <v>0</v>
      </c>
      <c r="P64" s="16">
        <f>+D64+H64+L64</f>
        <v>0</v>
      </c>
      <c r="Q64" s="15">
        <f>+E64+I64+M64</f>
        <v>245000</v>
      </c>
    </row>
    <row r="65" spans="1:17">
      <c r="A65" s="19" t="s">
        <v>41</v>
      </c>
      <c r="B65" s="18" t="s">
        <v>40</v>
      </c>
      <c r="C65" s="17">
        <v>114882000</v>
      </c>
      <c r="D65" s="16">
        <v>77772500</v>
      </c>
      <c r="E65" s="15">
        <v>0</v>
      </c>
      <c r="F65" s="12">
        <f>+E65/C65*100</f>
        <v>0</v>
      </c>
      <c r="G65" s="17">
        <v>0</v>
      </c>
      <c r="H65" s="16">
        <v>0</v>
      </c>
      <c r="I65" s="15">
        <v>0</v>
      </c>
      <c r="J65" s="12">
        <v>0</v>
      </c>
      <c r="K65" s="17">
        <v>0</v>
      </c>
      <c r="L65" s="16">
        <v>0</v>
      </c>
      <c r="M65" s="15">
        <v>0</v>
      </c>
      <c r="N65" s="12">
        <v>0</v>
      </c>
      <c r="O65" s="17">
        <f>+C65+G65+K65</f>
        <v>114882000</v>
      </c>
      <c r="P65" s="16">
        <f>+D65+H65+L65</f>
        <v>77772500</v>
      </c>
      <c r="Q65" s="15">
        <f>+E65+I65+M65</f>
        <v>0</v>
      </c>
    </row>
    <row r="66" spans="1:17" ht="39.6">
      <c r="A66" s="14" t="s">
        <v>39</v>
      </c>
      <c r="B66" s="13" t="s">
        <v>38</v>
      </c>
      <c r="C66" s="10">
        <v>122469000</v>
      </c>
      <c r="D66" s="31">
        <v>86016500</v>
      </c>
      <c r="E66" s="8">
        <v>7444803</v>
      </c>
      <c r="F66" s="12">
        <f>+E66/C66*100</f>
        <v>6.0789285451828627</v>
      </c>
      <c r="G66" s="10">
        <v>19010700</v>
      </c>
      <c r="H66" s="9">
        <v>4023456</v>
      </c>
      <c r="I66" s="8">
        <v>3418904</v>
      </c>
      <c r="J66" s="12">
        <f>+I66/G66*100</f>
        <v>17.984103688975157</v>
      </c>
      <c r="K66" s="10">
        <v>0</v>
      </c>
      <c r="L66" s="9">
        <v>0</v>
      </c>
      <c r="M66" s="8">
        <v>0</v>
      </c>
      <c r="N66" s="12">
        <v>0</v>
      </c>
      <c r="O66" s="10">
        <f>+C66+G66+K66</f>
        <v>141479700</v>
      </c>
      <c r="P66" s="9">
        <f>+D66+H66+L66</f>
        <v>90039956</v>
      </c>
      <c r="Q66" s="8">
        <f>+E66+I66+M66</f>
        <v>10863707</v>
      </c>
    </row>
    <row r="67" spans="1:17" ht="26.4">
      <c r="A67" s="19" t="s">
        <v>37</v>
      </c>
      <c r="B67" s="18" t="s">
        <v>36</v>
      </c>
      <c r="C67" s="17">
        <v>0</v>
      </c>
      <c r="D67" s="16">
        <v>14000000</v>
      </c>
      <c r="E67" s="15">
        <v>12000000</v>
      </c>
      <c r="F67" s="12">
        <v>0</v>
      </c>
      <c r="G67" s="17">
        <v>0</v>
      </c>
      <c r="H67" s="16">
        <v>0</v>
      </c>
      <c r="I67" s="15">
        <v>0</v>
      </c>
      <c r="J67" s="12">
        <v>0</v>
      </c>
      <c r="K67" s="17">
        <v>0</v>
      </c>
      <c r="L67" s="16">
        <v>0</v>
      </c>
      <c r="M67" s="15">
        <v>0</v>
      </c>
      <c r="N67" s="12">
        <v>0</v>
      </c>
      <c r="O67" s="17">
        <f>+C67+G67+K67</f>
        <v>0</v>
      </c>
      <c r="P67" s="16">
        <f>+D67+H67+L67</f>
        <v>14000000</v>
      </c>
      <c r="Q67" s="15">
        <f>+E67+I67+M67</f>
        <v>12000000</v>
      </c>
    </row>
    <row r="68" spans="1:17" ht="26.4">
      <c r="A68" s="19" t="s">
        <v>35</v>
      </c>
      <c r="B68" s="18" t="s">
        <v>34</v>
      </c>
      <c r="C68" s="17">
        <v>0</v>
      </c>
      <c r="D68" s="16">
        <v>1221000</v>
      </c>
      <c r="E68" s="15">
        <v>1219606</v>
      </c>
      <c r="F68" s="12">
        <v>0</v>
      </c>
      <c r="G68" s="17">
        <v>0</v>
      </c>
      <c r="H68" s="16">
        <v>170000</v>
      </c>
      <c r="I68" s="15">
        <v>169213</v>
      </c>
      <c r="J68" s="12">
        <v>0</v>
      </c>
      <c r="K68" s="17">
        <v>0</v>
      </c>
      <c r="L68" s="16">
        <v>0</v>
      </c>
      <c r="M68" s="15">
        <v>0</v>
      </c>
      <c r="N68" s="12">
        <v>0</v>
      </c>
      <c r="O68" s="17">
        <f>+C68+G68+K68</f>
        <v>0</v>
      </c>
      <c r="P68" s="16">
        <f>+D68+H68+L68</f>
        <v>1391000</v>
      </c>
      <c r="Q68" s="15">
        <f>+E68+I68+M68</f>
        <v>1388819</v>
      </c>
    </row>
    <row r="69" spans="1:17" ht="26.4">
      <c r="A69" s="19" t="s">
        <v>33</v>
      </c>
      <c r="B69" s="18" t="s">
        <v>32</v>
      </c>
      <c r="C69" s="17">
        <v>1681000</v>
      </c>
      <c r="D69" s="16">
        <v>18216142</v>
      </c>
      <c r="E69" s="15">
        <v>325118</v>
      </c>
      <c r="F69" s="12">
        <f>+E69/C69*100</f>
        <v>19.340749553837004</v>
      </c>
      <c r="G69" s="17">
        <v>0</v>
      </c>
      <c r="H69" s="16">
        <v>954800</v>
      </c>
      <c r="I69" s="15">
        <v>168346</v>
      </c>
      <c r="J69" s="12">
        <v>0</v>
      </c>
      <c r="K69" s="17">
        <v>890000</v>
      </c>
      <c r="L69" s="16">
        <v>890000</v>
      </c>
      <c r="M69" s="15">
        <v>407873</v>
      </c>
      <c r="N69" s="12">
        <f>+M69/K69*100</f>
        <v>45.828426966292135</v>
      </c>
      <c r="O69" s="17">
        <f>+C69+G69+K69</f>
        <v>2571000</v>
      </c>
      <c r="P69" s="16">
        <f>+D69+H69+L69</f>
        <v>20060942</v>
      </c>
      <c r="Q69" s="15">
        <f>+E69+I69+M69</f>
        <v>901337</v>
      </c>
    </row>
    <row r="70" spans="1:17" ht="26.4">
      <c r="A70" s="19" t="s">
        <v>31</v>
      </c>
      <c r="B70" s="18" t="s">
        <v>30</v>
      </c>
      <c r="C70" s="17">
        <v>454000</v>
      </c>
      <c r="D70" s="16">
        <v>8148757</v>
      </c>
      <c r="E70" s="15">
        <v>376575</v>
      </c>
      <c r="F70" s="12">
        <f>+E70/C70*100</f>
        <v>82.946035242290748</v>
      </c>
      <c r="G70" s="17">
        <v>0</v>
      </c>
      <c r="H70" s="16">
        <v>584000</v>
      </c>
      <c r="I70" s="15">
        <v>91140</v>
      </c>
      <c r="J70" s="12">
        <v>0</v>
      </c>
      <c r="K70" s="17">
        <v>224000</v>
      </c>
      <c r="L70" s="16">
        <v>224000</v>
      </c>
      <c r="M70" s="15">
        <v>52348</v>
      </c>
      <c r="N70" s="12">
        <f>+M70/K70*100</f>
        <v>23.369642857142857</v>
      </c>
      <c r="O70" s="17">
        <f>+C70+G70+K70</f>
        <v>678000</v>
      </c>
      <c r="P70" s="16">
        <f>+D70+H70+L70</f>
        <v>8956757</v>
      </c>
      <c r="Q70" s="15">
        <f>+E70+I70+M70</f>
        <v>520063</v>
      </c>
    </row>
    <row r="71" spans="1:17" ht="26.4">
      <c r="A71" s="14" t="s">
        <v>29</v>
      </c>
      <c r="B71" s="13" t="s">
        <v>28</v>
      </c>
      <c r="C71" s="10">
        <v>2135000</v>
      </c>
      <c r="D71" s="9">
        <v>41585899</v>
      </c>
      <c r="E71" s="8">
        <v>13921299</v>
      </c>
      <c r="F71" s="12">
        <f>+E71/C71*100</f>
        <v>652.05147540983614</v>
      </c>
      <c r="G71" s="10">
        <v>0</v>
      </c>
      <c r="H71" s="9">
        <v>1708800</v>
      </c>
      <c r="I71" s="8">
        <v>428699</v>
      </c>
      <c r="J71" s="12">
        <v>0</v>
      </c>
      <c r="K71" s="10">
        <v>1114000</v>
      </c>
      <c r="L71" s="9">
        <v>1114000</v>
      </c>
      <c r="M71" s="8">
        <v>460221</v>
      </c>
      <c r="N71" s="12">
        <f>+M71/K71*100</f>
        <v>41.312477558348291</v>
      </c>
      <c r="O71" s="10">
        <f>+C71+G71+K71</f>
        <v>3249000</v>
      </c>
      <c r="P71" s="9">
        <f>+D71+H71+L71</f>
        <v>44408699</v>
      </c>
      <c r="Q71" s="8">
        <f>+E71+I71+M71</f>
        <v>14810219</v>
      </c>
    </row>
    <row r="72" spans="1:17">
      <c r="A72" s="19" t="s">
        <v>27</v>
      </c>
      <c r="B72" s="18" t="s">
        <v>26</v>
      </c>
      <c r="C72" s="17">
        <v>60000000</v>
      </c>
      <c r="D72" s="16">
        <v>88500000</v>
      </c>
      <c r="E72" s="15">
        <v>88429796</v>
      </c>
      <c r="F72" s="12">
        <f>+E72/C72*100</f>
        <v>147.38299333333333</v>
      </c>
      <c r="G72" s="17">
        <v>0</v>
      </c>
      <c r="H72" s="16">
        <v>0</v>
      </c>
      <c r="I72" s="15">
        <v>0</v>
      </c>
      <c r="J72" s="12">
        <v>0</v>
      </c>
      <c r="K72" s="17">
        <v>0</v>
      </c>
      <c r="L72" s="16">
        <v>0</v>
      </c>
      <c r="M72" s="15">
        <v>0</v>
      </c>
      <c r="N72" s="12">
        <v>0</v>
      </c>
      <c r="O72" s="17">
        <f>+C72+G72+K72</f>
        <v>60000000</v>
      </c>
      <c r="P72" s="16">
        <f>+D72+H72+L72</f>
        <v>88500000</v>
      </c>
      <c r="Q72" s="15">
        <f>+E72+I72+M72</f>
        <v>88429796</v>
      </c>
    </row>
    <row r="73" spans="1:17">
      <c r="A73" s="19" t="s">
        <v>25</v>
      </c>
      <c r="B73" s="18" t="s">
        <v>24</v>
      </c>
      <c r="C73" s="17">
        <v>0</v>
      </c>
      <c r="D73" s="16">
        <v>0</v>
      </c>
      <c r="E73" s="15">
        <v>0</v>
      </c>
      <c r="F73" s="12">
        <v>0</v>
      </c>
      <c r="G73" s="17">
        <v>0</v>
      </c>
      <c r="H73" s="16">
        <v>0</v>
      </c>
      <c r="I73" s="15">
        <v>0</v>
      </c>
      <c r="J73" s="12">
        <v>0</v>
      </c>
      <c r="K73" s="17">
        <v>0</v>
      </c>
      <c r="L73" s="16">
        <v>0</v>
      </c>
      <c r="M73" s="15">
        <v>0</v>
      </c>
      <c r="N73" s="12">
        <v>0</v>
      </c>
      <c r="O73" s="17">
        <f>+C73+G73+K73</f>
        <v>0</v>
      </c>
      <c r="P73" s="16">
        <f>+D73+H73+L73</f>
        <v>0</v>
      </c>
      <c r="Q73" s="15">
        <f>+E73+I73+M73</f>
        <v>0</v>
      </c>
    </row>
    <row r="74" spans="1:17">
      <c r="A74" s="19" t="s">
        <v>23</v>
      </c>
      <c r="B74" s="18" t="s">
        <v>22</v>
      </c>
      <c r="C74" s="17">
        <v>4000000</v>
      </c>
      <c r="D74" s="16">
        <v>4000000</v>
      </c>
      <c r="E74" s="15">
        <v>641270</v>
      </c>
      <c r="F74" s="12">
        <f>+E74/C74*100</f>
        <v>16.031749999999999</v>
      </c>
      <c r="G74" s="17">
        <v>0</v>
      </c>
      <c r="H74" s="16">
        <v>0</v>
      </c>
      <c r="I74" s="15">
        <v>0</v>
      </c>
      <c r="J74" s="12">
        <v>0</v>
      </c>
      <c r="K74" s="17">
        <v>0</v>
      </c>
      <c r="L74" s="16">
        <v>0</v>
      </c>
      <c r="M74" s="15">
        <v>0</v>
      </c>
      <c r="N74" s="12">
        <v>0</v>
      </c>
      <c r="O74" s="17">
        <f>+C74+G74+K74</f>
        <v>4000000</v>
      </c>
      <c r="P74" s="16">
        <f>+D74+H74+L74</f>
        <v>4000000</v>
      </c>
      <c r="Q74" s="15">
        <f>+E74+I74+M74</f>
        <v>641270</v>
      </c>
    </row>
    <row r="75" spans="1:17" ht="26.4">
      <c r="A75" s="19" t="s">
        <v>21</v>
      </c>
      <c r="B75" s="18" t="s">
        <v>20</v>
      </c>
      <c r="C75" s="17">
        <v>17280000</v>
      </c>
      <c r="D75" s="16">
        <v>1280000</v>
      </c>
      <c r="E75" s="15">
        <v>1124990</v>
      </c>
      <c r="F75" s="12">
        <f>+E75/C75*100</f>
        <v>6.5103587962962965</v>
      </c>
      <c r="G75" s="17">
        <v>0</v>
      </c>
      <c r="H75" s="16">
        <v>0</v>
      </c>
      <c r="I75" s="15">
        <v>0</v>
      </c>
      <c r="J75" s="12">
        <v>0</v>
      </c>
      <c r="K75" s="17">
        <v>0</v>
      </c>
      <c r="L75" s="16">
        <v>0</v>
      </c>
      <c r="M75" s="15">
        <v>0</v>
      </c>
      <c r="N75" s="12">
        <v>0</v>
      </c>
      <c r="O75" s="17">
        <f>+C75+G75+K75</f>
        <v>17280000</v>
      </c>
      <c r="P75" s="16">
        <f>+D75+H75+L75</f>
        <v>1280000</v>
      </c>
      <c r="Q75" s="15">
        <f>+E75+I75+M75</f>
        <v>1124990</v>
      </c>
    </row>
    <row r="76" spans="1:17">
      <c r="A76" s="14" t="s">
        <v>19</v>
      </c>
      <c r="B76" s="13" t="s">
        <v>18</v>
      </c>
      <c r="C76" s="10">
        <v>81280000</v>
      </c>
      <c r="D76" s="9">
        <v>93780000</v>
      </c>
      <c r="E76" s="8">
        <v>90196056</v>
      </c>
      <c r="F76" s="12">
        <f>+E76/C76*100</f>
        <v>110.96955708661417</v>
      </c>
      <c r="G76" s="10">
        <v>0</v>
      </c>
      <c r="H76" s="9">
        <v>0</v>
      </c>
      <c r="I76" s="8">
        <v>0</v>
      </c>
      <c r="J76" s="12">
        <v>0</v>
      </c>
      <c r="K76" s="10">
        <v>0</v>
      </c>
      <c r="L76" s="9">
        <v>0</v>
      </c>
      <c r="M76" s="8">
        <v>0</v>
      </c>
      <c r="N76" s="12">
        <v>0</v>
      </c>
      <c r="O76" s="10">
        <f>+C76+G76+K76</f>
        <v>81280000</v>
      </c>
      <c r="P76" s="9">
        <f>+D76+H76+L76</f>
        <v>93780000</v>
      </c>
      <c r="Q76" s="8">
        <f>+E76+I76+M76</f>
        <v>90196056</v>
      </c>
    </row>
    <row r="77" spans="1:17" ht="40.200000000000003" thickBot="1">
      <c r="A77" s="14" t="s">
        <v>17</v>
      </c>
      <c r="B77" s="13" t="s">
        <v>16</v>
      </c>
      <c r="C77" s="30">
        <v>287319000</v>
      </c>
      <c r="D77" s="31">
        <v>353036405</v>
      </c>
      <c r="E77" s="28">
        <v>189020216</v>
      </c>
      <c r="F77" s="28">
        <f>+E77/C77*100</f>
        <v>65.787579658846099</v>
      </c>
      <c r="G77" s="30">
        <v>92917000</v>
      </c>
      <c r="H77" s="29">
        <v>99343082</v>
      </c>
      <c r="I77" s="28">
        <v>90618728</v>
      </c>
      <c r="J77" s="12">
        <f>+I77/G77*100</f>
        <v>97.526532281498547</v>
      </c>
      <c r="K77" s="30">
        <v>121945000</v>
      </c>
      <c r="L77" s="29">
        <v>122621344</v>
      </c>
      <c r="M77" s="28">
        <v>108112362</v>
      </c>
      <c r="N77" s="12">
        <f>+M77/K77*100</f>
        <v>88.65665832957481</v>
      </c>
      <c r="O77" s="30">
        <f>+C77+G77+K77</f>
        <v>502181000</v>
      </c>
      <c r="P77" s="29">
        <f>+D77+H77+L77</f>
        <v>575000831</v>
      </c>
      <c r="Q77" s="28">
        <f>+E77+I77+M77</f>
        <v>387751306</v>
      </c>
    </row>
    <row r="78" spans="1:17" ht="15" customHeight="1" thickBot="1">
      <c r="A78" s="27" t="s">
        <v>15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</row>
    <row r="79" spans="1:17" ht="30">
      <c r="A79" s="25"/>
      <c r="B79" s="24" t="s">
        <v>14</v>
      </c>
      <c r="C79" s="22" t="s">
        <v>11</v>
      </c>
      <c r="D79" s="21" t="s">
        <v>10</v>
      </c>
      <c r="E79" s="20" t="s">
        <v>9</v>
      </c>
      <c r="F79" s="23" t="s">
        <v>12</v>
      </c>
      <c r="G79" s="22" t="s">
        <v>11</v>
      </c>
      <c r="H79" s="21" t="s">
        <v>10</v>
      </c>
      <c r="I79" s="20" t="s">
        <v>9</v>
      </c>
      <c r="J79" s="23" t="s">
        <v>13</v>
      </c>
      <c r="K79" s="22" t="s">
        <v>11</v>
      </c>
      <c r="L79" s="21" t="s">
        <v>10</v>
      </c>
      <c r="M79" s="20" t="s">
        <v>9</v>
      </c>
      <c r="N79" s="23" t="s">
        <v>12</v>
      </c>
      <c r="O79" s="22" t="s">
        <v>11</v>
      </c>
      <c r="P79" s="21" t="s">
        <v>10</v>
      </c>
      <c r="Q79" s="20" t="s">
        <v>9</v>
      </c>
    </row>
    <row r="80" spans="1:17" ht="26.4">
      <c r="A80" s="19" t="s">
        <v>8</v>
      </c>
      <c r="B80" s="18" t="s">
        <v>7</v>
      </c>
      <c r="C80" s="17">
        <v>0</v>
      </c>
      <c r="D80" s="16">
        <v>7885252</v>
      </c>
      <c r="E80" s="15">
        <v>7885252</v>
      </c>
      <c r="F80" s="12">
        <v>0</v>
      </c>
      <c r="G80" s="17">
        <v>0</v>
      </c>
      <c r="H80" s="16">
        <v>0</v>
      </c>
      <c r="I80" s="15">
        <v>0</v>
      </c>
      <c r="J80" s="12">
        <v>0</v>
      </c>
      <c r="K80" s="17">
        <v>0</v>
      </c>
      <c r="L80" s="16">
        <v>0</v>
      </c>
      <c r="M80" s="15">
        <v>0</v>
      </c>
      <c r="N80" s="12">
        <v>0</v>
      </c>
      <c r="O80" s="17">
        <f>+C80+G80+K80</f>
        <v>0</v>
      </c>
      <c r="P80" s="16">
        <f>+D80+H80+L80</f>
        <v>7885252</v>
      </c>
      <c r="Q80" s="15">
        <f>+E80+I80+M80</f>
        <v>7885252</v>
      </c>
    </row>
    <row r="81" spans="1:17" ht="26.4">
      <c r="A81" s="19" t="s">
        <v>6</v>
      </c>
      <c r="B81" s="18" t="s">
        <v>5</v>
      </c>
      <c r="C81" s="17">
        <v>200461000</v>
      </c>
      <c r="D81" s="16">
        <v>206834000</v>
      </c>
      <c r="E81" s="15">
        <v>189707387</v>
      </c>
      <c r="F81" s="12">
        <f>+E81/C81*100</f>
        <v>94.635558537570901</v>
      </c>
      <c r="G81" s="17">
        <v>0</v>
      </c>
      <c r="H81" s="16">
        <v>0</v>
      </c>
      <c r="I81" s="15">
        <v>0</v>
      </c>
      <c r="J81" s="12">
        <v>0</v>
      </c>
      <c r="K81" s="17">
        <v>0</v>
      </c>
      <c r="L81" s="16">
        <v>0</v>
      </c>
      <c r="M81" s="15">
        <v>0</v>
      </c>
      <c r="N81" s="12">
        <v>0</v>
      </c>
      <c r="O81" s="17">
        <f>+C81+G81+K81</f>
        <v>200461000</v>
      </c>
      <c r="P81" s="16">
        <f>+D81+H81+L81</f>
        <v>206834000</v>
      </c>
      <c r="Q81" s="15">
        <f>+E81+I81+M81</f>
        <v>189707387</v>
      </c>
    </row>
    <row r="82" spans="1:17" ht="26.4">
      <c r="A82" s="19" t="s">
        <v>4</v>
      </c>
      <c r="B82" s="18" t="s">
        <v>3</v>
      </c>
      <c r="C82" s="17">
        <v>200461000</v>
      </c>
      <c r="D82" s="16">
        <v>214719252</v>
      </c>
      <c r="E82" s="15">
        <v>197592639</v>
      </c>
      <c r="F82" s="12">
        <f>+E82/C82*100</f>
        <v>98.56911768373898</v>
      </c>
      <c r="G82" s="17">
        <v>0</v>
      </c>
      <c r="H82" s="16">
        <v>0</v>
      </c>
      <c r="I82" s="15">
        <v>0</v>
      </c>
      <c r="J82" s="12">
        <v>0</v>
      </c>
      <c r="K82" s="17">
        <v>0</v>
      </c>
      <c r="L82" s="16">
        <v>0</v>
      </c>
      <c r="M82" s="15">
        <v>0</v>
      </c>
      <c r="N82" s="12">
        <v>0</v>
      </c>
      <c r="O82" s="17">
        <f>+C82+G82+K82</f>
        <v>200461000</v>
      </c>
      <c r="P82" s="16">
        <f>+D82+H82+L82</f>
        <v>214719252</v>
      </c>
      <c r="Q82" s="15">
        <f>+E82+I82+M82</f>
        <v>197592639</v>
      </c>
    </row>
    <row r="83" spans="1:17" ht="26.4">
      <c r="A83" s="14" t="s">
        <v>2</v>
      </c>
      <c r="B83" s="13" t="s">
        <v>1</v>
      </c>
      <c r="C83" s="10">
        <v>200461000</v>
      </c>
      <c r="D83" s="9">
        <v>214719252</v>
      </c>
      <c r="E83" s="8">
        <v>197592639</v>
      </c>
      <c r="F83" s="12">
        <f>+E83/C83*100</f>
        <v>98.56911768373898</v>
      </c>
      <c r="G83" s="10">
        <v>0</v>
      </c>
      <c r="H83" s="9">
        <v>0</v>
      </c>
      <c r="I83" s="8">
        <v>0</v>
      </c>
      <c r="J83" s="11">
        <v>0</v>
      </c>
      <c r="K83" s="10">
        <v>0</v>
      </c>
      <c r="L83" s="9">
        <v>0</v>
      </c>
      <c r="M83" s="8">
        <v>0</v>
      </c>
      <c r="N83" s="11">
        <v>0</v>
      </c>
      <c r="O83" s="10">
        <f>+C83+G83+K83</f>
        <v>200461000</v>
      </c>
      <c r="P83" s="9">
        <f>+D83+H83+L83</f>
        <v>214719252</v>
      </c>
      <c r="Q83" s="8">
        <f>+E83+I83+M83</f>
        <v>197592639</v>
      </c>
    </row>
    <row r="84" spans="1:17" ht="13.8" thickBot="1">
      <c r="A84" s="7"/>
      <c r="B84" s="6" t="s">
        <v>0</v>
      </c>
      <c r="C84" s="4">
        <f>+C83+C77</f>
        <v>487780000</v>
      </c>
      <c r="D84" s="3">
        <f>+D83+D77</f>
        <v>567755657</v>
      </c>
      <c r="E84" s="2">
        <f>+E83+E77</f>
        <v>386612855</v>
      </c>
      <c r="F84" s="2">
        <f>+E84/C84*100</f>
        <v>79.259677518553445</v>
      </c>
      <c r="G84" s="4">
        <f>+G77+G83</f>
        <v>92917000</v>
      </c>
      <c r="H84" s="3">
        <f>+H77+H83</f>
        <v>99343082</v>
      </c>
      <c r="I84" s="2">
        <f>+I77+I83</f>
        <v>90618728</v>
      </c>
      <c r="J84" s="5">
        <v>0</v>
      </c>
      <c r="K84" s="4">
        <f>+K77+K83</f>
        <v>121945000</v>
      </c>
      <c r="L84" s="3">
        <f>+L77+L83</f>
        <v>122621344</v>
      </c>
      <c r="M84" s="2">
        <f>+M77+M83</f>
        <v>108112362</v>
      </c>
      <c r="N84" s="5">
        <v>0</v>
      </c>
      <c r="O84" s="4">
        <f>+C84+G84+K84</f>
        <v>702642000</v>
      </c>
      <c r="P84" s="3">
        <f>+D84+H84+L84</f>
        <v>789720083</v>
      </c>
      <c r="Q84" s="2">
        <f>+E84+I84+M84</f>
        <v>585343945</v>
      </c>
    </row>
    <row r="86" spans="1:17">
      <c r="E86" s="1"/>
      <c r="F86" s="1"/>
    </row>
  </sheetData>
  <mergeCells count="6">
    <mergeCell ref="C6:E6"/>
    <mergeCell ref="G6:I6"/>
    <mergeCell ref="K6:M6"/>
    <mergeCell ref="O6:Q6"/>
    <mergeCell ref="A5:Q5"/>
    <mergeCell ref="A78:Q78"/>
  </mergeCells>
  <pageMargins left="0.70866141732283472" right="0.70866141732283472" top="0.74803149606299213" bottom="0.74803149606299213" header="0.31496062992125984" footer="0.31496062992125984"/>
  <pageSetup paperSize="9" scale="5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asususer8157@outlook.hu</dc:creator>
  <cp:lastModifiedBy>asususer8157@outlook.hu</cp:lastModifiedBy>
  <dcterms:created xsi:type="dcterms:W3CDTF">2021-05-31T17:51:41Z</dcterms:created>
  <dcterms:modified xsi:type="dcterms:W3CDTF">2021-05-31T17:51:52Z</dcterms:modified>
</cp:coreProperties>
</file>