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760"/>
  </bookViews>
  <sheets>
    <sheet name="15." sheetId="1" r:id="rId1"/>
  </sheets>
  <externalReferences>
    <externalReference r:id="rId2"/>
    <externalReference r:id="rId3"/>
  </externalReferences>
  <definedNames>
    <definedName name="_xlnm.Print_Area" localSheetId="0">'15.'!$A$1:$H$22</definedName>
  </definedNames>
  <calcPr calcId="125725"/>
</workbook>
</file>

<file path=xl/calcChain.xml><?xml version="1.0" encoding="utf-8"?>
<calcChain xmlns="http://schemas.openxmlformats.org/spreadsheetml/2006/main">
  <c r="C8" i="1"/>
  <c r="C11"/>
  <c r="D12"/>
  <c r="D9" s="1"/>
  <c r="D16" s="1"/>
  <c r="F14"/>
  <c r="F15"/>
  <c r="C16"/>
  <c r="E18"/>
  <c r="C19"/>
  <c r="E10" l="1"/>
  <c r="E16" s="1"/>
  <c r="F13"/>
  <c r="F16" s="1"/>
</calcChain>
</file>

<file path=xl/sharedStrings.xml><?xml version="1.0" encoding="utf-8"?>
<sst xmlns="http://schemas.openxmlformats.org/spreadsheetml/2006/main" count="37" uniqueCount="37">
  <si>
    <t>A hiány teljes összege belső forrásból finanszírozható, külső forrás tervezése nem szükséges</t>
  </si>
  <si>
    <t>Belső forrás összesen:</t>
  </si>
  <si>
    <t>12</t>
  </si>
  <si>
    <t xml:space="preserve"> Tervezett költségvetési maradvány</t>
  </si>
  <si>
    <t>11</t>
  </si>
  <si>
    <t>Finanszírozás belső forrásból</t>
  </si>
  <si>
    <t>10</t>
  </si>
  <si>
    <t>Összesen</t>
  </si>
  <si>
    <t>9</t>
  </si>
  <si>
    <t>Céltartalék (pályázati önrész)</t>
  </si>
  <si>
    <t>8</t>
  </si>
  <si>
    <t>Általános tartalék</t>
  </si>
  <si>
    <t>7</t>
  </si>
  <si>
    <t>Felhalmozási többlet/hiány</t>
  </si>
  <si>
    <t>6</t>
  </si>
  <si>
    <t>Felhalmozási költségvetési kiadás</t>
  </si>
  <si>
    <t>5</t>
  </si>
  <si>
    <t>Felhalmozási költségvetési bevétel</t>
  </si>
  <si>
    <t>4</t>
  </si>
  <si>
    <t>Müködési többlet/hiány</t>
  </si>
  <si>
    <t>3</t>
  </si>
  <si>
    <t>Működési költségvetési  kiadás</t>
  </si>
  <si>
    <t>2</t>
  </si>
  <si>
    <t>Működési költségvetési bevétel</t>
  </si>
  <si>
    <t>1</t>
  </si>
  <si>
    <t>Hiány</t>
  </si>
  <si>
    <t>Többlet</t>
  </si>
  <si>
    <t>Kiadás</t>
  </si>
  <si>
    <t>Bevétel</t>
  </si>
  <si>
    <t>Kiadás/bevétel megnevezése</t>
  </si>
  <si>
    <t>E</t>
  </si>
  <si>
    <t>D</t>
  </si>
  <si>
    <t>C</t>
  </si>
  <si>
    <t>B</t>
  </si>
  <si>
    <t>A</t>
  </si>
  <si>
    <t xml:space="preserve"> forint</t>
  </si>
  <si>
    <t>Költségvetési hiány/többlet részletezése, finanszírozása</t>
  </si>
</sst>
</file>

<file path=xl/styles.xml><?xml version="1.0" encoding="utf-8"?>
<styleSheet xmlns="http://schemas.openxmlformats.org/spreadsheetml/2006/main">
  <numFmts count="2">
    <numFmt numFmtId="164" formatCode="_-* #,##0\ _F_t_-;\-* #,##0\ _F_t_-;_-* \-??\ _F_t_-;_-@_-"/>
    <numFmt numFmtId="165" formatCode="_-* #,##0.00\ _F_t_-;\-* #,##0.00\ _F_t_-;_-* \-??\ _F_t_-;_-@_-"/>
  </numFmts>
  <fonts count="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2"/>
      <color indexed="8"/>
      <name val="Times New Roman"/>
      <family val="1"/>
      <charset val="238"/>
    </font>
    <font>
      <sz val="10"/>
      <name val="MS Sans Serif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5" fillId="0" borderId="0"/>
  </cellStyleXfs>
  <cellXfs count="33">
    <xf numFmtId="0" fontId="0" fillId="0" borderId="0" xfId="0"/>
    <xf numFmtId="49" fontId="0" fillId="0" borderId="0" xfId="0" applyNumberFormat="1"/>
    <xf numFmtId="0" fontId="0" fillId="0" borderId="1" xfId="0" applyFont="1" applyBorder="1" applyAlignment="1"/>
    <xf numFmtId="0" fontId="2" fillId="0" borderId="0" xfId="0" applyFont="1"/>
    <xf numFmtId="3" fontId="2" fillId="0" borderId="2" xfId="0" applyNumberFormat="1" applyFont="1" applyBorder="1"/>
    <xf numFmtId="0" fontId="2" fillId="0" borderId="2" xfId="0" applyFont="1" applyFill="1" applyBorder="1"/>
    <xf numFmtId="49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2" fillId="0" borderId="5" xfId="0" applyNumberFormat="1" applyFont="1" applyBorder="1"/>
    <xf numFmtId="0" fontId="3" fillId="0" borderId="6" xfId="0" applyFont="1" applyFill="1" applyBorder="1"/>
    <xf numFmtId="49" fontId="0" fillId="0" borderId="6" xfId="0" applyNumberFormat="1" applyFont="1" applyBorder="1"/>
    <xf numFmtId="3" fontId="0" fillId="0" borderId="2" xfId="0" applyNumberFormat="1" applyBorder="1"/>
    <xf numFmtId="3" fontId="0" fillId="0" borderId="4" xfId="0" applyNumberFormat="1" applyBorder="1" applyAlignment="1"/>
    <xf numFmtId="3" fontId="0" fillId="0" borderId="7" xfId="0" applyNumberFormat="1" applyBorder="1" applyAlignment="1"/>
    <xf numFmtId="3" fontId="0" fillId="0" borderId="7" xfId="0" applyNumberFormat="1" applyFont="1" applyBorder="1" applyAlignment="1"/>
    <xf numFmtId="0" fontId="0" fillId="0" borderId="7" xfId="0" applyFont="1" applyBorder="1"/>
    <xf numFmtId="3" fontId="0" fillId="0" borderId="5" xfId="0" applyNumberFormat="1" applyBorder="1" applyAlignment="1"/>
    <xf numFmtId="3" fontId="0" fillId="0" borderId="5" xfId="0" applyNumberFormat="1" applyFont="1" applyBorder="1" applyAlignment="1"/>
    <xf numFmtId="0" fontId="0" fillId="0" borderId="5" xfId="0" applyFont="1" applyBorder="1"/>
    <xf numFmtId="3" fontId="2" fillId="0" borderId="5" xfId="0" applyNumberFormat="1" applyFont="1" applyBorder="1" applyAlignment="1"/>
    <xf numFmtId="0" fontId="3" fillId="0" borderId="5" xfId="0" applyFont="1" applyFill="1" applyBorder="1"/>
    <xf numFmtId="0" fontId="3" fillId="0" borderId="5" xfId="0" applyFont="1" applyBorder="1"/>
    <xf numFmtId="3" fontId="0" fillId="0" borderId="8" xfId="0" applyNumberFormat="1" applyBorder="1" applyAlignment="1"/>
    <xf numFmtId="3" fontId="0" fillId="0" borderId="9" xfId="0" applyNumberFormat="1" applyBorder="1" applyAlignment="1"/>
    <xf numFmtId="3" fontId="0" fillId="0" borderId="9" xfId="0" applyNumberFormat="1" applyFont="1" applyBorder="1" applyAlignment="1"/>
    <xf numFmtId="0" fontId="3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0" fillId="0" borderId="2" xfId="0" applyNumberFormat="1" applyBorder="1"/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</cellXfs>
  <cellStyles count="3">
    <cellStyle name="Ezres 2" xfId="1"/>
    <cellStyle name="Normál" xfId="0" builtinId="0"/>
    <cellStyle name="Normá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mell&#233;klet%20kiad&#225;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"/>
    </sheetNames>
    <sheetDataSet>
      <sheetData sheetId="0">
        <row r="25">
          <cell r="E25">
            <v>28077525</v>
          </cell>
        </row>
        <row r="71">
          <cell r="E71">
            <v>13921299</v>
          </cell>
          <cell r="I71">
            <v>428699</v>
          </cell>
          <cell r="M71">
            <v>460221</v>
          </cell>
        </row>
        <row r="76">
          <cell r="E76">
            <v>90196056</v>
          </cell>
          <cell r="I76">
            <v>0</v>
          </cell>
          <cell r="M76">
            <v>0</v>
          </cell>
        </row>
        <row r="84">
          <cell r="E84">
            <v>386612855</v>
          </cell>
          <cell r="I84">
            <v>90618728</v>
          </cell>
          <cell r="M84">
            <v>108112362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</sheetNames>
    <sheetDataSet>
      <sheetData sheetId="0">
        <row r="15">
          <cell r="E15">
            <v>242509288</v>
          </cell>
        </row>
        <row r="24">
          <cell r="E24">
            <v>35331089</v>
          </cell>
        </row>
        <row r="53">
          <cell r="E53">
            <v>359151367</v>
          </cell>
          <cell r="I53">
            <v>4512</v>
          </cell>
          <cell r="M53">
            <v>9412715</v>
          </cell>
        </row>
        <row r="61">
          <cell r="E61">
            <v>209308576</v>
          </cell>
          <cell r="I61">
            <v>90745028</v>
          </cell>
          <cell r="M61">
            <v>99691785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0"/>
  <sheetViews>
    <sheetView tabSelected="1" view="pageBreakPreview" zoomScaleSheetLayoutView="100" workbookViewId="0">
      <selection activeCell="B1" sqref="B1"/>
    </sheetView>
  </sheetViews>
  <sheetFormatPr defaultColWidth="9" defaultRowHeight="13.2"/>
  <cols>
    <col min="1" max="1" width="9.109375" style="1" customWidth="1"/>
    <col min="2" max="2" width="32" customWidth="1"/>
    <col min="3" max="3" width="12.109375" customWidth="1"/>
    <col min="4" max="4" width="12.6640625" customWidth="1"/>
    <col min="5" max="5" width="13" customWidth="1"/>
    <col min="6" max="6" width="12" customWidth="1"/>
  </cols>
  <sheetData>
    <row r="2" spans="1:8" ht="15.6">
      <c r="A2" s="31"/>
    </row>
    <row r="3" spans="1:8" ht="15.6">
      <c r="A3" s="32" t="s">
        <v>36</v>
      </c>
      <c r="B3" s="32"/>
      <c r="C3" s="32"/>
      <c r="D3" s="32"/>
      <c r="E3" s="32"/>
      <c r="F3" s="32"/>
      <c r="G3" s="32"/>
      <c r="H3" s="32"/>
    </row>
    <row r="4" spans="1:8" ht="15.6">
      <c r="A4" s="31"/>
      <c r="B4" s="3"/>
      <c r="C4" s="3"/>
      <c r="D4" s="3"/>
      <c r="E4" s="3"/>
    </row>
    <row r="5" spans="1:8" ht="15.6">
      <c r="A5" s="31"/>
      <c r="B5" s="3"/>
      <c r="C5" s="3"/>
      <c r="D5" s="3"/>
      <c r="E5" s="3"/>
      <c r="F5" t="s">
        <v>35</v>
      </c>
    </row>
    <row r="6" spans="1:8">
      <c r="A6" s="29"/>
      <c r="B6" s="30" t="s">
        <v>34</v>
      </c>
      <c r="C6" s="30" t="s">
        <v>33</v>
      </c>
      <c r="D6" s="30" t="s">
        <v>32</v>
      </c>
      <c r="E6" s="30" t="s">
        <v>31</v>
      </c>
      <c r="F6" s="30" t="s">
        <v>30</v>
      </c>
    </row>
    <row r="7" spans="1:8">
      <c r="A7" s="29"/>
      <c r="B7" s="27" t="s">
        <v>29</v>
      </c>
      <c r="C7" s="27" t="s">
        <v>28</v>
      </c>
      <c r="D7" s="28" t="s">
        <v>27</v>
      </c>
      <c r="E7" s="27" t="s">
        <v>26</v>
      </c>
      <c r="F7" s="27" t="s">
        <v>25</v>
      </c>
    </row>
    <row r="8" spans="1:8">
      <c r="A8" s="6" t="s">
        <v>24</v>
      </c>
      <c r="B8" s="26" t="s">
        <v>23</v>
      </c>
      <c r="C8" s="24">
        <f>+'[2]1.'!E53+'[2]1.'!I53+'[2]1.'!M53-'[2]1.'!E24+'[2]1.'!E61+'[2]1.'!I61+'[2]1.'!M61</f>
        <v>732982894</v>
      </c>
      <c r="D8" s="25"/>
      <c r="E8" s="24"/>
      <c r="F8" s="23"/>
    </row>
    <row r="9" spans="1:8">
      <c r="A9" s="11" t="s">
        <v>22</v>
      </c>
      <c r="B9" s="22" t="s">
        <v>21</v>
      </c>
      <c r="C9" s="17"/>
      <c r="D9" s="18">
        <f>+'[1]2.'!E84+'[1]2.'!I84+'[1]2.'!M84-'15.'!D12</f>
        <v>480337670</v>
      </c>
      <c r="E9" s="17"/>
      <c r="F9" s="13"/>
    </row>
    <row r="10" spans="1:8">
      <c r="A10" s="6" t="s">
        <v>20</v>
      </c>
      <c r="B10" s="21" t="s">
        <v>19</v>
      </c>
      <c r="C10" s="17"/>
      <c r="D10" s="18"/>
      <c r="E10" s="17">
        <f>+C8-D9</f>
        <v>252645224</v>
      </c>
      <c r="F10" s="13"/>
    </row>
    <row r="11" spans="1:8">
      <c r="A11" s="6" t="s">
        <v>18</v>
      </c>
      <c r="B11" s="21" t="s">
        <v>17</v>
      </c>
      <c r="C11" s="17">
        <f>+'[2]1.'!E24</f>
        <v>35331089</v>
      </c>
      <c r="D11" s="18"/>
      <c r="E11" s="17"/>
      <c r="F11" s="13"/>
    </row>
    <row r="12" spans="1:8">
      <c r="A12" s="11" t="s">
        <v>16</v>
      </c>
      <c r="B12" s="21" t="s">
        <v>15</v>
      </c>
      <c r="C12" s="17"/>
      <c r="D12" s="18">
        <f>+'[1]2.'!E71+'[1]2.'!I71+'[1]2.'!M71+'[1]2.'!E76+'[1]2.'!I76+'[1]2.'!M76</f>
        <v>105006275</v>
      </c>
      <c r="E12" s="17"/>
      <c r="F12" s="13"/>
    </row>
    <row r="13" spans="1:8">
      <c r="A13" s="6" t="s">
        <v>14</v>
      </c>
      <c r="B13" s="21" t="s">
        <v>13</v>
      </c>
      <c r="C13" s="17"/>
      <c r="D13" s="20"/>
      <c r="E13" s="17"/>
      <c r="F13" s="13">
        <f>+C11-D12</f>
        <v>-69675186</v>
      </c>
    </row>
    <row r="14" spans="1:8">
      <c r="A14" s="6" t="s">
        <v>12</v>
      </c>
      <c r="B14" s="19" t="s">
        <v>11</v>
      </c>
      <c r="C14" s="17"/>
      <c r="D14" s="18">
        <v>0</v>
      </c>
      <c r="E14" s="17"/>
      <c r="F14" s="13">
        <f>D14-C14</f>
        <v>0</v>
      </c>
    </row>
    <row r="15" spans="1:8">
      <c r="A15" s="11" t="s">
        <v>10</v>
      </c>
      <c r="B15" s="16" t="s">
        <v>9</v>
      </c>
      <c r="C15" s="14"/>
      <c r="D15" s="15"/>
      <c r="E15" s="14"/>
      <c r="F15" s="13">
        <f>D15-C15</f>
        <v>0</v>
      </c>
    </row>
    <row r="16" spans="1:8" s="3" customFormat="1" ht="12" customHeight="1">
      <c r="A16" s="6" t="s">
        <v>8</v>
      </c>
      <c r="B16" s="5" t="s">
        <v>7</v>
      </c>
      <c r="C16" s="4">
        <f>SUM(C8:C13)</f>
        <v>768313983</v>
      </c>
      <c r="D16" s="4">
        <f>SUM(D9:D15)</f>
        <v>585343945</v>
      </c>
      <c r="E16" s="4">
        <f>SUM(E8:E13)</f>
        <v>252645224</v>
      </c>
      <c r="F16" s="4">
        <f>SUM(F10:F15)</f>
        <v>-69675186</v>
      </c>
    </row>
    <row r="17" spans="1:6">
      <c r="A17" s="6" t="s">
        <v>6</v>
      </c>
      <c r="B17" s="5" t="s">
        <v>5</v>
      </c>
      <c r="C17" s="12"/>
      <c r="D17" s="4"/>
      <c r="E17" s="12"/>
      <c r="F17" s="12"/>
    </row>
    <row r="18" spans="1:6">
      <c r="A18" s="11" t="s">
        <v>4</v>
      </c>
      <c r="B18" s="10" t="s">
        <v>3</v>
      </c>
      <c r="C18" s="8">
        <v>0</v>
      </c>
      <c r="D18" s="9"/>
      <c r="E18" s="8">
        <f>C18-D18</f>
        <v>0</v>
      </c>
      <c r="F18" s="7"/>
    </row>
    <row r="19" spans="1:6" s="3" customFormat="1">
      <c r="A19" s="6" t="s">
        <v>2</v>
      </c>
      <c r="B19" s="5" t="s">
        <v>1</v>
      </c>
      <c r="C19" s="4">
        <f>SUM(C18:C18)</f>
        <v>0</v>
      </c>
      <c r="D19" s="4"/>
      <c r="E19" s="4"/>
      <c r="F19" s="4"/>
    </row>
    <row r="20" spans="1:6">
      <c r="B20" s="2" t="s">
        <v>0</v>
      </c>
      <c r="C20" s="2"/>
      <c r="D20" s="2"/>
      <c r="E20" s="2"/>
      <c r="F20" s="2"/>
    </row>
  </sheetData>
  <sheetProtection selectLockedCells="1" selectUnlockedCells="1"/>
  <mergeCells count="1">
    <mergeCell ref="A3:H3"/>
  </mergeCells>
  <pageMargins left="0.23622047244094491" right="0.23622047244094491" top="0.74803149606299213" bottom="0.74803149606299213" header="0.51181102362204722" footer="0.51181102362204722"/>
  <pageSetup paperSize="9" scale="93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15.</vt:lpstr>
      <vt:lpstr>'15.'!Nyomtatási_terület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2021-05-31T17:59:21Z</dcterms:created>
  <dcterms:modified xsi:type="dcterms:W3CDTF">2021-05-31T18:00:15Z</dcterms:modified>
</cp:coreProperties>
</file>