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24CA913C-7BF2-457B-AF79-1109F701B383}" xr6:coauthVersionLast="46" xr6:coauthVersionMax="46" xr10:uidLastSave="{00000000-0000-0000-0000-000000000000}"/>
  <bookViews>
    <workbookView xWindow="-108" yWindow="-108" windowWidth="23256" windowHeight="12576" xr2:uid="{A038476B-FB32-4996-BF52-AF1890949B77}"/>
  </bookViews>
  <sheets>
    <sheet name="2" sheetId="1" r:id="rId1"/>
  </sheets>
  <externalReferences>
    <externalReference r:id="rId2"/>
  </externalReferences>
  <definedNames>
    <definedName name="_xlnm.Print_Area" localSheetId="0">'2'!$A$1:$I$32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5" i="1" s="1"/>
  <c r="D17" i="1" s="1"/>
  <c r="E10" i="1"/>
  <c r="H10" i="1"/>
  <c r="I10" i="1"/>
  <c r="D11" i="1"/>
  <c r="E11" i="1"/>
  <c r="E15" i="1" s="1"/>
  <c r="E17" i="1" s="1"/>
  <c r="H11" i="1"/>
  <c r="H15" i="1" s="1"/>
  <c r="H17" i="1" s="1"/>
  <c r="D12" i="1"/>
  <c r="E12" i="1"/>
  <c r="H12" i="1"/>
  <c r="I12" i="1"/>
  <c r="D13" i="1"/>
  <c r="E13" i="1"/>
  <c r="H13" i="1"/>
  <c r="I13" i="1"/>
  <c r="H14" i="1"/>
  <c r="I14" i="1"/>
  <c r="I15" i="1" s="1"/>
  <c r="I17" i="1" s="1"/>
  <c r="D16" i="1"/>
  <c r="E16" i="1"/>
  <c r="H16" i="1"/>
  <c r="I16" i="1"/>
  <c r="H26" i="1"/>
  <c r="D27" i="1"/>
  <c r="D29" i="1" s="1"/>
  <c r="D30" i="1" s="1"/>
  <c r="H27" i="1"/>
  <c r="D28" i="1"/>
  <c r="H28" i="1"/>
  <c r="E29" i="1"/>
  <c r="H29" i="1"/>
  <c r="I29" i="1"/>
  <c r="E30" i="1"/>
  <c r="H30" i="1"/>
</calcChain>
</file>

<file path=xl/sharedStrings.xml><?xml version="1.0" encoding="utf-8"?>
<sst xmlns="http://schemas.openxmlformats.org/spreadsheetml/2006/main" count="96" uniqueCount="66">
  <si>
    <t>Finanszírozási hiány, többlet (bevételek-kiadások)</t>
  </si>
  <si>
    <t>Kiadás összesen</t>
  </si>
  <si>
    <t>Bevételek összesen</t>
  </si>
  <si>
    <t>06</t>
  </si>
  <si>
    <t>Költségvetési kiadások (=01+…+03)</t>
  </si>
  <si>
    <t>Költségvetési bevételek (=01+…+03)</t>
  </si>
  <si>
    <t>04</t>
  </si>
  <si>
    <t>K8</t>
  </si>
  <si>
    <t>Egyéb felhalmozási célú kiadások</t>
  </si>
  <si>
    <t>B7</t>
  </si>
  <si>
    <t>Felhalmozási célú átvett pénzeszközök</t>
  </si>
  <si>
    <t>03</t>
  </si>
  <si>
    <t>K7</t>
  </si>
  <si>
    <t>Felújítások</t>
  </si>
  <si>
    <t>B5</t>
  </si>
  <si>
    <t>Felhalmozási bevételek</t>
  </si>
  <si>
    <t>02</t>
  </si>
  <si>
    <t>K6</t>
  </si>
  <si>
    <t>Beruházások</t>
  </si>
  <si>
    <t>B2</t>
  </si>
  <si>
    <t>Felhalmozási célú támogatások államháztartáson belülről</t>
  </si>
  <si>
    <t>01</t>
  </si>
  <si>
    <t>Módosított</t>
  </si>
  <si>
    <t>Eredeti</t>
  </si>
  <si>
    <t>Előirányzat</t>
  </si>
  <si>
    <t>Rov sz.</t>
  </si>
  <si>
    <t>Rovat megnevezése</t>
  </si>
  <si>
    <t>Kiadás</t>
  </si>
  <si>
    <t>Bevétel</t>
  </si>
  <si>
    <t>Ssz.</t>
  </si>
  <si>
    <t>Forintban</t>
  </si>
  <si>
    <t>Összevont  felhalmozási célú bevételek és kiadások mérlege</t>
  </si>
  <si>
    <t>Murga Község Önkormányzata</t>
  </si>
  <si>
    <t>Költségvetési hiány, többlet (bevételek-kiadások)</t>
  </si>
  <si>
    <t>Kiadás összesen (=06+07)</t>
  </si>
  <si>
    <t>Bevételek összesen (=06+07)</t>
  </si>
  <si>
    <t>08</t>
  </si>
  <si>
    <t>K9</t>
  </si>
  <si>
    <t>Finanszírozási kiadások</t>
  </si>
  <si>
    <t>B8</t>
  </si>
  <si>
    <t>Finanszírozási bevételek</t>
  </si>
  <si>
    <t>07</t>
  </si>
  <si>
    <t>Költségvetési kiadások (=01+…+05)</t>
  </si>
  <si>
    <t>Költségvetési bevételek (=01+…+05)</t>
  </si>
  <si>
    <t>K5</t>
  </si>
  <si>
    <t>Egyéb működési célú kiadások</t>
  </si>
  <si>
    <t>05</t>
  </si>
  <si>
    <t>K4</t>
  </si>
  <si>
    <t>Ellátottak pénzbeli juttatásai</t>
  </si>
  <si>
    <t>B6</t>
  </si>
  <si>
    <t>Működési célú átvett pénzeszközök</t>
  </si>
  <si>
    <t>K3</t>
  </si>
  <si>
    <t>Dologi kiadások</t>
  </si>
  <si>
    <t>B4</t>
  </si>
  <si>
    <t xml:space="preserve">Működési bevételek </t>
  </si>
  <si>
    <t>K2</t>
  </si>
  <si>
    <t>Munkaadókat terhelő járulékok és szociális hozz adó</t>
  </si>
  <si>
    <t>B3</t>
  </si>
  <si>
    <t xml:space="preserve">Közhatalmi bevételek </t>
  </si>
  <si>
    <t>K1</t>
  </si>
  <si>
    <t>Személyi juttatások</t>
  </si>
  <si>
    <t>B1</t>
  </si>
  <si>
    <t>Működési célú támogatások államháztartáson belülről</t>
  </si>
  <si>
    <t>Összevont  működési célú bevételek és kiadások mérlege</t>
  </si>
  <si>
    <t xml:space="preserve">Murga Község Önkormányzata </t>
  </si>
  <si>
    <t>2. melléklet az 1/2020.(II.11.)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</si>
</sst>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020.(II.11.)%20kvet&#233;s%20mell&#233;kletek%20egys.%20szek.%202020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>
        <row r="18">
          <cell r="D18">
            <v>16553008</v>
          </cell>
          <cell r="E18">
            <v>17518379</v>
          </cell>
        </row>
        <row r="38">
          <cell r="D38">
            <v>2636000</v>
          </cell>
          <cell r="E38">
            <v>2486000</v>
          </cell>
        </row>
        <row r="54">
          <cell r="D54">
            <v>1153000</v>
          </cell>
          <cell r="E54">
            <v>1153000</v>
          </cell>
        </row>
        <row r="60">
          <cell r="D60">
            <v>0</v>
          </cell>
        </row>
        <row r="66">
          <cell r="D66">
            <v>0</v>
          </cell>
          <cell r="E66">
            <v>0</v>
          </cell>
        </row>
        <row r="72">
          <cell r="D72">
            <v>0</v>
          </cell>
        </row>
        <row r="103">
          <cell r="D103">
            <v>12527370</v>
          </cell>
          <cell r="E103">
            <v>12684540</v>
          </cell>
        </row>
        <row r="128">
          <cell r="D128">
            <v>8996638</v>
          </cell>
          <cell r="E128">
            <v>9733349</v>
          </cell>
        </row>
        <row r="129">
          <cell r="D129">
            <v>1538982</v>
          </cell>
        </row>
        <row r="154">
          <cell r="D154">
            <v>16797237</v>
          </cell>
          <cell r="E154">
            <v>9610889</v>
          </cell>
        </row>
        <row r="163">
          <cell r="D163">
            <v>245000</v>
          </cell>
          <cell r="E163">
            <v>245000</v>
          </cell>
        </row>
        <row r="180">
          <cell r="D180">
            <v>4410603</v>
          </cell>
          <cell r="E180">
            <v>19475560</v>
          </cell>
        </row>
        <row r="188">
          <cell r="D188">
            <v>380000</v>
          </cell>
        </row>
        <row r="193">
          <cell r="D193">
            <v>0</v>
          </cell>
        </row>
        <row r="203">
          <cell r="D203">
            <v>0</v>
          </cell>
        </row>
        <row r="234">
          <cell r="D234">
            <v>500918</v>
          </cell>
          <cell r="E234">
            <v>658088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53FA-002B-41BD-9C38-4952158BA1D9}">
  <dimension ref="A3:I43"/>
  <sheetViews>
    <sheetView tabSelected="1" topLeftCell="B1" zoomScale="106" zoomScaleNormal="106" workbookViewId="0">
      <selection activeCell="I14" sqref="I14"/>
    </sheetView>
  </sheetViews>
  <sheetFormatPr defaultRowHeight="13.2" x14ac:dyDescent="0.25"/>
  <cols>
    <col min="1" max="1" width="4" bestFit="1" customWidth="1"/>
    <col min="2" max="2" width="48.44140625" customWidth="1"/>
    <col min="3" max="3" width="4.5546875" customWidth="1"/>
    <col min="4" max="4" width="11.6640625" bestFit="1" customWidth="1"/>
    <col min="5" max="5" width="11.6640625" customWidth="1"/>
    <col min="6" max="6" width="45.44140625" customWidth="1"/>
    <col min="7" max="7" width="4.5546875" customWidth="1"/>
    <col min="8" max="8" width="12.5546875" customWidth="1"/>
    <col min="9" max="9" width="11.6640625" customWidth="1"/>
  </cols>
  <sheetData>
    <row r="3" spans="1:9" x14ac:dyDescent="0.25">
      <c r="A3" s="21" t="s">
        <v>65</v>
      </c>
      <c r="B3" s="21"/>
      <c r="C3" s="21"/>
      <c r="D3" s="21"/>
      <c r="E3" s="21"/>
      <c r="F3" s="21"/>
      <c r="G3" s="21"/>
      <c r="H3" s="21"/>
    </row>
    <row r="4" spans="1:9" ht="15.6" x14ac:dyDescent="0.25">
      <c r="A4" s="23" t="s">
        <v>64</v>
      </c>
      <c r="B4" s="23"/>
      <c r="C4" s="23"/>
      <c r="D4" s="23"/>
      <c r="E4" s="23"/>
      <c r="F4" s="23"/>
      <c r="G4" s="23"/>
      <c r="H4" s="23"/>
    </row>
    <row r="5" spans="1:9" x14ac:dyDescent="0.25">
      <c r="A5" s="22" t="s">
        <v>63</v>
      </c>
      <c r="B5" s="22"/>
      <c r="C5" s="22"/>
      <c r="D5" s="22"/>
      <c r="E5" s="22"/>
      <c r="F5" s="22"/>
      <c r="G5" s="22"/>
      <c r="H5" s="22"/>
    </row>
    <row r="6" spans="1:9" x14ac:dyDescent="0.25">
      <c r="A6" s="21" t="s">
        <v>30</v>
      </c>
      <c r="B6" s="21"/>
      <c r="C6" s="21"/>
      <c r="D6" s="21"/>
      <c r="E6" s="21"/>
      <c r="F6" s="21"/>
      <c r="G6" s="21"/>
      <c r="H6" s="21"/>
    </row>
    <row r="7" spans="1:9" x14ac:dyDescent="0.25">
      <c r="A7" s="27" t="s">
        <v>29</v>
      </c>
      <c r="B7" s="31" t="s">
        <v>28</v>
      </c>
      <c r="C7" s="30"/>
      <c r="D7" s="30"/>
      <c r="E7" s="29"/>
      <c r="F7" s="17" t="s">
        <v>27</v>
      </c>
      <c r="G7" s="17"/>
      <c r="H7" s="17"/>
      <c r="I7" s="29"/>
    </row>
    <row r="8" spans="1:9" x14ac:dyDescent="0.25">
      <c r="A8" s="28"/>
      <c r="B8" s="27" t="s">
        <v>26</v>
      </c>
      <c r="C8" s="20" t="s">
        <v>25</v>
      </c>
      <c r="D8" s="26" t="s">
        <v>24</v>
      </c>
      <c r="E8" s="26" t="s">
        <v>24</v>
      </c>
      <c r="F8" s="17" t="s">
        <v>26</v>
      </c>
      <c r="G8" s="20" t="s">
        <v>25</v>
      </c>
      <c r="H8" s="19" t="s">
        <v>24</v>
      </c>
      <c r="I8" s="26" t="s">
        <v>24</v>
      </c>
    </row>
    <row r="9" spans="1:9" x14ac:dyDescent="0.25">
      <c r="A9" s="25"/>
      <c r="B9" s="25"/>
      <c r="C9" s="16"/>
      <c r="D9" s="15" t="s">
        <v>23</v>
      </c>
      <c r="E9" s="15" t="s">
        <v>22</v>
      </c>
      <c r="F9" s="17"/>
      <c r="G9" s="16"/>
      <c r="H9" s="15" t="s">
        <v>23</v>
      </c>
      <c r="I9" s="15" t="s">
        <v>22</v>
      </c>
    </row>
    <row r="10" spans="1:9" ht="13.5" customHeight="1" x14ac:dyDescent="0.25">
      <c r="A10" s="11" t="s">
        <v>21</v>
      </c>
      <c r="B10" s="9" t="s">
        <v>62</v>
      </c>
      <c r="C10" s="11" t="s">
        <v>61</v>
      </c>
      <c r="D10" s="13">
        <f>'[1]1'!D18</f>
        <v>16553008</v>
      </c>
      <c r="E10" s="13">
        <f>'[1]1'!E18</f>
        <v>17518379</v>
      </c>
      <c r="F10" s="9" t="s">
        <v>60</v>
      </c>
      <c r="G10" s="11" t="s">
        <v>59</v>
      </c>
      <c r="H10" s="13">
        <f>'[1]1'!D128</f>
        <v>8996638</v>
      </c>
      <c r="I10" s="13">
        <f>'[1]1'!E128</f>
        <v>9733349</v>
      </c>
    </row>
    <row r="11" spans="1:9" ht="13.5" customHeight="1" x14ac:dyDescent="0.25">
      <c r="A11" s="11" t="s">
        <v>16</v>
      </c>
      <c r="B11" s="9" t="s">
        <v>58</v>
      </c>
      <c r="C11" s="11" t="s">
        <v>57</v>
      </c>
      <c r="D11" s="13">
        <f>'[1]1'!D38</f>
        <v>2636000</v>
      </c>
      <c r="E11" s="13">
        <f>'[1]1'!E38</f>
        <v>2486000</v>
      </c>
      <c r="F11" s="9" t="s">
        <v>56</v>
      </c>
      <c r="G11" s="11" t="s">
        <v>55</v>
      </c>
      <c r="H11" s="13">
        <f>'[1]1'!D129</f>
        <v>1538982</v>
      </c>
      <c r="I11" s="13">
        <v>1599944</v>
      </c>
    </row>
    <row r="12" spans="1:9" x14ac:dyDescent="0.25">
      <c r="A12" s="11" t="s">
        <v>11</v>
      </c>
      <c r="B12" s="9" t="s">
        <v>54</v>
      </c>
      <c r="C12" s="11" t="s">
        <v>53</v>
      </c>
      <c r="D12" s="13">
        <f>'[1]1'!D54</f>
        <v>1153000</v>
      </c>
      <c r="E12" s="13">
        <f>'[1]1'!E54</f>
        <v>1153000</v>
      </c>
      <c r="F12" s="8" t="s">
        <v>52</v>
      </c>
      <c r="G12" s="14" t="s">
        <v>51</v>
      </c>
      <c r="H12" s="13">
        <f>'[1]1'!D154</f>
        <v>16797237</v>
      </c>
      <c r="I12" s="13">
        <f>'[1]1'!E154</f>
        <v>9610889</v>
      </c>
    </row>
    <row r="13" spans="1:9" x14ac:dyDescent="0.25">
      <c r="A13" s="11" t="s">
        <v>6</v>
      </c>
      <c r="B13" s="9" t="s">
        <v>50</v>
      </c>
      <c r="C13" s="11" t="s">
        <v>49</v>
      </c>
      <c r="D13" s="13">
        <f>'[1]1'!D66</f>
        <v>0</v>
      </c>
      <c r="E13" s="13">
        <f>'[1]1'!E66</f>
        <v>0</v>
      </c>
      <c r="F13" s="8" t="s">
        <v>48</v>
      </c>
      <c r="G13" s="14" t="s">
        <v>47</v>
      </c>
      <c r="H13" s="13">
        <f>'[1]1'!D163</f>
        <v>245000</v>
      </c>
      <c r="I13" s="13">
        <f>'[1]1'!E163</f>
        <v>245000</v>
      </c>
    </row>
    <row r="14" spans="1:9" x14ac:dyDescent="0.25">
      <c r="A14" s="11" t="s">
        <v>46</v>
      </c>
      <c r="B14" s="12"/>
      <c r="C14" s="10"/>
      <c r="D14" s="13"/>
      <c r="E14" s="13"/>
      <c r="F14" s="8" t="s">
        <v>45</v>
      </c>
      <c r="G14" s="14" t="s">
        <v>44</v>
      </c>
      <c r="H14" s="7">
        <f>'[1]1'!D180</f>
        <v>4410603</v>
      </c>
      <c r="I14" s="7">
        <f>'[1]1'!E180</f>
        <v>19475560</v>
      </c>
    </row>
    <row r="15" spans="1:9" x14ac:dyDescent="0.25">
      <c r="A15" s="11" t="s">
        <v>3</v>
      </c>
      <c r="B15" s="12" t="s">
        <v>43</v>
      </c>
      <c r="C15" s="10"/>
      <c r="D15" s="6">
        <f>D10+D11+D12+D13</f>
        <v>20342008</v>
      </c>
      <c r="E15" s="6">
        <f>E10+E11+E12+E13</f>
        <v>21157379</v>
      </c>
      <c r="F15" s="12" t="s">
        <v>42</v>
      </c>
      <c r="G15" s="12"/>
      <c r="H15" s="24">
        <f>SUM(H10:H14)</f>
        <v>31988460</v>
      </c>
      <c r="I15" s="24">
        <f>SUM(I10:I14)</f>
        <v>40664742</v>
      </c>
    </row>
    <row r="16" spans="1:9" x14ac:dyDescent="0.25">
      <c r="A16" s="11" t="s">
        <v>41</v>
      </c>
      <c r="B16" s="12" t="s">
        <v>40</v>
      </c>
      <c r="C16" s="10" t="s">
        <v>39</v>
      </c>
      <c r="D16" s="6">
        <f>'[1]1'!D103</f>
        <v>12527370</v>
      </c>
      <c r="E16" s="6">
        <f>'[1]1'!E103</f>
        <v>12684540</v>
      </c>
      <c r="F16" s="12" t="s">
        <v>38</v>
      </c>
      <c r="G16" s="10" t="s">
        <v>37</v>
      </c>
      <c r="H16" s="24">
        <f>'[1]1'!D234</f>
        <v>500918</v>
      </c>
      <c r="I16" s="24">
        <f>'[1]1'!E234</f>
        <v>658088</v>
      </c>
    </row>
    <row r="17" spans="1:9" x14ac:dyDescent="0.25">
      <c r="A17" s="11" t="s">
        <v>36</v>
      </c>
      <c r="B17" s="12" t="s">
        <v>35</v>
      </c>
      <c r="C17" s="10"/>
      <c r="D17" s="6">
        <f>D15+D16</f>
        <v>32869378</v>
      </c>
      <c r="E17" s="6">
        <f>E15+E16</f>
        <v>33841919</v>
      </c>
      <c r="F17" s="12" t="s">
        <v>34</v>
      </c>
      <c r="G17" s="12"/>
      <c r="H17" s="24">
        <f>H15+H16</f>
        <v>32489378</v>
      </c>
      <c r="I17" s="24">
        <f>I15+I16</f>
        <v>41322830</v>
      </c>
    </row>
    <row r="18" spans="1:9" x14ac:dyDescent="0.25">
      <c r="A18" s="11"/>
      <c r="B18" s="9" t="s">
        <v>33</v>
      </c>
      <c r="C18" s="9"/>
      <c r="D18" s="13"/>
      <c r="E18" s="13"/>
      <c r="F18" s="9" t="s">
        <v>33</v>
      </c>
      <c r="G18" s="9"/>
      <c r="H18" s="8"/>
      <c r="I18" s="13"/>
    </row>
    <row r="19" spans="1:9" x14ac:dyDescent="0.25">
      <c r="A19" s="3"/>
      <c r="B19" s="5"/>
      <c r="C19" s="5"/>
      <c r="D19" s="4"/>
      <c r="E19" s="4"/>
      <c r="F19" s="5"/>
      <c r="G19" s="5"/>
      <c r="I19" s="4"/>
    </row>
    <row r="20" spans="1:9" ht="15.6" x14ac:dyDescent="0.25">
      <c r="A20" s="23" t="s">
        <v>32</v>
      </c>
      <c r="B20" s="23"/>
      <c r="C20" s="23"/>
      <c r="D20" s="23"/>
      <c r="E20" s="23"/>
      <c r="F20" s="23"/>
      <c r="G20" s="23"/>
      <c r="H20" s="23"/>
    </row>
    <row r="21" spans="1:9" x14ac:dyDescent="0.25">
      <c r="A21" s="22" t="s">
        <v>31</v>
      </c>
      <c r="B21" s="22"/>
      <c r="C21" s="22"/>
      <c r="D21" s="22"/>
      <c r="E21" s="22"/>
      <c r="F21" s="22"/>
      <c r="G21" s="22"/>
      <c r="H21" s="22"/>
    </row>
    <row r="22" spans="1:9" x14ac:dyDescent="0.25">
      <c r="A22" s="21" t="s">
        <v>30</v>
      </c>
      <c r="B22" s="21"/>
      <c r="C22" s="21"/>
      <c r="D22" s="21"/>
      <c r="E22" s="21"/>
      <c r="F22" s="21"/>
      <c r="G22" s="21"/>
      <c r="H22" s="21"/>
    </row>
    <row r="23" spans="1:9" x14ac:dyDescent="0.25">
      <c r="A23" s="17" t="s">
        <v>29</v>
      </c>
      <c r="B23" s="17" t="s">
        <v>28</v>
      </c>
      <c r="C23" s="17"/>
      <c r="D23" s="17"/>
      <c r="E23" s="19"/>
      <c r="F23" s="17" t="s">
        <v>27</v>
      </c>
      <c r="G23" s="17"/>
      <c r="H23" s="17"/>
      <c r="I23" s="19"/>
    </row>
    <row r="24" spans="1:9" ht="12.75" customHeight="1" x14ac:dyDescent="0.25">
      <c r="A24" s="18"/>
      <c r="B24" s="17" t="s">
        <v>26</v>
      </c>
      <c r="C24" s="20" t="s">
        <v>25</v>
      </c>
      <c r="D24" s="19" t="s">
        <v>24</v>
      </c>
      <c r="E24" s="19" t="s">
        <v>24</v>
      </c>
      <c r="F24" s="17" t="s">
        <v>26</v>
      </c>
      <c r="G24" s="20" t="s">
        <v>25</v>
      </c>
      <c r="H24" s="19" t="s">
        <v>24</v>
      </c>
      <c r="I24" s="19" t="s">
        <v>24</v>
      </c>
    </row>
    <row r="25" spans="1:9" x14ac:dyDescent="0.25">
      <c r="A25" s="18"/>
      <c r="B25" s="17"/>
      <c r="C25" s="16"/>
      <c r="D25" s="15" t="s">
        <v>23</v>
      </c>
      <c r="E25" s="15" t="s">
        <v>22</v>
      </c>
      <c r="F25" s="17"/>
      <c r="G25" s="16"/>
      <c r="H25" s="15" t="s">
        <v>23</v>
      </c>
      <c r="I25" s="15" t="s">
        <v>22</v>
      </c>
    </row>
    <row r="26" spans="1:9" ht="16.5" customHeight="1" x14ac:dyDescent="0.25">
      <c r="A26" s="11" t="s">
        <v>21</v>
      </c>
      <c r="B26" s="9" t="s">
        <v>20</v>
      </c>
      <c r="C26" s="11" t="s">
        <v>19</v>
      </c>
      <c r="D26">
        <v>0</v>
      </c>
      <c r="E26" s="13">
        <v>15454729</v>
      </c>
      <c r="F26" s="8" t="s">
        <v>18</v>
      </c>
      <c r="G26" s="14" t="s">
        <v>17</v>
      </c>
      <c r="H26" s="13">
        <f>'[1]1'!D188</f>
        <v>380000</v>
      </c>
      <c r="I26" s="13">
        <v>590400</v>
      </c>
    </row>
    <row r="27" spans="1:9" x14ac:dyDescent="0.25">
      <c r="A27" s="11" t="s">
        <v>16</v>
      </c>
      <c r="B27" s="9" t="s">
        <v>15</v>
      </c>
      <c r="C27" s="11" t="s">
        <v>14</v>
      </c>
      <c r="D27" s="13">
        <f>'[1]1'!D60</f>
        <v>0</v>
      </c>
      <c r="E27" s="13">
        <v>0</v>
      </c>
      <c r="F27" s="8" t="s">
        <v>13</v>
      </c>
      <c r="G27" s="14" t="s">
        <v>12</v>
      </c>
      <c r="H27" s="13">
        <f>'[1]1'!D193</f>
        <v>0</v>
      </c>
      <c r="I27" s="13">
        <v>7383418</v>
      </c>
    </row>
    <row r="28" spans="1:9" x14ac:dyDescent="0.25">
      <c r="A28" s="11" t="s">
        <v>11</v>
      </c>
      <c r="B28" s="9" t="s">
        <v>10</v>
      </c>
      <c r="C28" s="11" t="s">
        <v>9</v>
      </c>
      <c r="D28" s="13">
        <f>'[1]1'!D72</f>
        <v>0</v>
      </c>
      <c r="E28" s="13">
        <v>0</v>
      </c>
      <c r="F28" s="8" t="s">
        <v>8</v>
      </c>
      <c r="G28" s="14" t="s">
        <v>7</v>
      </c>
      <c r="H28" s="13">
        <f>'[1]1'!D203</f>
        <v>0</v>
      </c>
      <c r="I28" s="13"/>
    </row>
    <row r="29" spans="1:9" x14ac:dyDescent="0.25">
      <c r="A29" s="11" t="s">
        <v>6</v>
      </c>
      <c r="B29" s="12" t="s">
        <v>5</v>
      </c>
      <c r="C29" s="10"/>
      <c r="D29" s="6">
        <f>SUM(D26:D28)</f>
        <v>0</v>
      </c>
      <c r="E29" s="6">
        <f>SUM(E26:E28)</f>
        <v>15454729</v>
      </c>
      <c r="F29" s="12" t="s">
        <v>4</v>
      </c>
      <c r="G29" s="10"/>
      <c r="H29" s="6">
        <f>SUM(H26:H28)</f>
        <v>380000</v>
      </c>
      <c r="I29" s="6">
        <f>SUM(I26:I28)</f>
        <v>7973818</v>
      </c>
    </row>
    <row r="30" spans="1:9" x14ac:dyDescent="0.25">
      <c r="A30" s="11" t="s">
        <v>3</v>
      </c>
      <c r="B30" s="12" t="s">
        <v>2</v>
      </c>
      <c r="C30" s="10"/>
      <c r="D30" s="6">
        <f>D29</f>
        <v>0</v>
      </c>
      <c r="E30" s="6">
        <f>SUM(E27:E29)</f>
        <v>15454729</v>
      </c>
      <c r="F30" s="12" t="s">
        <v>1</v>
      </c>
      <c r="G30" s="10"/>
      <c r="H30" s="6">
        <f>H29</f>
        <v>380000</v>
      </c>
      <c r="I30" s="6">
        <v>7973818</v>
      </c>
    </row>
    <row r="31" spans="1:9" x14ac:dyDescent="0.25">
      <c r="A31" s="11"/>
      <c r="B31" s="9" t="s">
        <v>0</v>
      </c>
      <c r="C31" s="10"/>
      <c r="D31" s="6"/>
      <c r="E31" s="6"/>
      <c r="F31" s="9" t="s">
        <v>0</v>
      </c>
      <c r="G31" s="8"/>
      <c r="H31" s="7"/>
      <c r="I31" s="6"/>
    </row>
    <row r="32" spans="1:9" x14ac:dyDescent="0.25">
      <c r="A32" s="3"/>
      <c r="B32" s="2"/>
      <c r="C32" s="2"/>
      <c r="D32" s="1"/>
      <c r="E32" s="1"/>
      <c r="I32" s="1"/>
    </row>
    <row r="33" spans="1:9" x14ac:dyDescent="0.25">
      <c r="A33" s="3"/>
      <c r="B33" s="5"/>
      <c r="C33" s="5"/>
      <c r="D33" s="4"/>
      <c r="E33" s="4"/>
      <c r="I33" s="4"/>
    </row>
    <row r="34" spans="1:9" x14ac:dyDescent="0.25">
      <c r="A34" s="3"/>
      <c r="B34" s="5"/>
      <c r="C34" s="5"/>
      <c r="D34" s="4"/>
      <c r="E34" s="4"/>
      <c r="I34" s="4"/>
    </row>
    <row r="35" spans="1:9" x14ac:dyDescent="0.25">
      <c r="A35" s="3"/>
      <c r="B35" s="2"/>
      <c r="C35" s="2"/>
      <c r="D35" s="1"/>
      <c r="E35" s="1"/>
      <c r="I35" s="1"/>
    </row>
    <row r="36" spans="1:9" x14ac:dyDescent="0.25">
      <c r="A36" s="3"/>
      <c r="B36" s="5"/>
      <c r="C36" s="5"/>
      <c r="D36" s="4"/>
      <c r="E36" s="4"/>
      <c r="I36" s="4"/>
    </row>
    <row r="37" spans="1:9" x14ac:dyDescent="0.25">
      <c r="A37" s="3"/>
      <c r="B37" s="5"/>
      <c r="C37" s="5"/>
      <c r="D37" s="4"/>
      <c r="E37" s="4"/>
      <c r="I37" s="4"/>
    </row>
    <row r="38" spans="1:9" x14ac:dyDescent="0.25">
      <c r="A38" s="3"/>
      <c r="B38" s="2"/>
      <c r="C38" s="2"/>
      <c r="D38" s="1"/>
      <c r="E38" s="1"/>
      <c r="I38" s="1"/>
    </row>
    <row r="39" spans="1:9" x14ac:dyDescent="0.25">
      <c r="A39" s="3"/>
      <c r="B39" s="5"/>
      <c r="C39" s="5"/>
      <c r="D39" s="4"/>
      <c r="E39" s="4"/>
      <c r="I39" s="4"/>
    </row>
    <row r="40" spans="1:9" x14ac:dyDescent="0.25">
      <c r="A40" s="3"/>
      <c r="B40" s="5"/>
      <c r="C40" s="5"/>
      <c r="D40" s="4"/>
      <c r="E40" s="4"/>
      <c r="I40" s="4"/>
    </row>
    <row r="41" spans="1:9" x14ac:dyDescent="0.25">
      <c r="A41" s="3"/>
      <c r="B41" s="5"/>
      <c r="C41" s="5"/>
      <c r="D41" s="4"/>
      <c r="E41" s="4"/>
      <c r="I41" s="4"/>
    </row>
    <row r="42" spans="1:9" x14ac:dyDescent="0.25">
      <c r="A42" s="3"/>
      <c r="B42" s="5"/>
      <c r="C42" s="5"/>
      <c r="D42" s="4"/>
      <c r="E42" s="4"/>
      <c r="I42" s="4"/>
    </row>
    <row r="43" spans="1:9" x14ac:dyDescent="0.25">
      <c r="A43" s="3"/>
      <c r="B43" s="2"/>
      <c r="C43" s="2"/>
      <c r="D43" s="1"/>
      <c r="E43" s="1"/>
      <c r="I43" s="1"/>
    </row>
  </sheetData>
  <mergeCells count="21">
    <mergeCell ref="A3:H3"/>
    <mergeCell ref="A4:H4"/>
    <mergeCell ref="A5:H5"/>
    <mergeCell ref="B7:D7"/>
    <mergeCell ref="F7:H7"/>
    <mergeCell ref="A21:H21"/>
    <mergeCell ref="A7:A9"/>
    <mergeCell ref="A22:H22"/>
    <mergeCell ref="B8:B9"/>
    <mergeCell ref="B23:D23"/>
    <mergeCell ref="F8:F9"/>
    <mergeCell ref="F24:F25"/>
    <mergeCell ref="A23:A25"/>
    <mergeCell ref="A6:H6"/>
    <mergeCell ref="F23:H23"/>
    <mergeCell ref="G8:G9"/>
    <mergeCell ref="C8:C9"/>
    <mergeCell ref="B24:B25"/>
    <mergeCell ref="A20:H20"/>
    <mergeCell ref="C24:C25"/>
    <mergeCell ref="G24:G25"/>
  </mergeCells>
  <printOptions horizontalCentered="1" verticalCentered="1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</vt:lpstr>
      <vt:lpstr>'2'!Nyomtatási_terület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2021-05-20T13:49:25Z</dcterms:created>
  <dcterms:modified xsi:type="dcterms:W3CDTF">2021-05-20T13:50:10Z</dcterms:modified>
</cp:coreProperties>
</file>