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8209E884-B4AE-459D-805E-9751A4CAD422}" xr6:coauthVersionLast="46" xr6:coauthVersionMax="46" xr10:uidLastSave="{00000000-0000-0000-0000-000000000000}"/>
  <bookViews>
    <workbookView xWindow="-108" yWindow="-108" windowWidth="23256" windowHeight="12576" xr2:uid="{71AE6F72-49B8-403F-BA44-68A349820554}"/>
  </bookViews>
  <sheets>
    <sheet name="14" sheetId="1" r:id="rId1"/>
  </sheets>
  <definedNames>
    <definedName name="_xlnm.Print_Area" localSheetId="0">'14'!$A$1:$G$32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3" i="1" s="1"/>
  <c r="G26" i="1"/>
  <c r="G25" i="1"/>
  <c r="G24" i="1"/>
  <c r="F23" i="1"/>
  <c r="E23" i="1"/>
  <c r="D23" i="1"/>
  <c r="C23" i="1"/>
  <c r="G22" i="1"/>
  <c r="G21" i="1"/>
  <c r="G20" i="1"/>
  <c r="G19" i="1"/>
  <c r="G18" i="1"/>
  <c r="G17" i="1"/>
  <c r="G16" i="1"/>
  <c r="G15" i="1" s="1"/>
  <c r="F15" i="1"/>
  <c r="F31" i="1" s="1"/>
  <c r="E15" i="1"/>
  <c r="E31" i="1" s="1"/>
  <c r="D15" i="1"/>
  <c r="D31" i="1" s="1"/>
  <c r="C15" i="1"/>
  <c r="C31" i="1" s="1"/>
  <c r="C13" i="1"/>
  <c r="C14" i="1" s="1"/>
  <c r="D12" i="1"/>
  <c r="E12" i="1" s="1"/>
  <c r="D11" i="1"/>
  <c r="D10" i="1"/>
  <c r="E10" i="1" s="1"/>
  <c r="D9" i="1"/>
  <c r="D13" i="1" s="1"/>
  <c r="D14" i="1" s="1"/>
  <c r="D32" i="1" s="1"/>
  <c r="F10" i="1" l="1"/>
  <c r="G10" i="1" s="1"/>
  <c r="G11" i="1"/>
  <c r="F12" i="1"/>
  <c r="G12" i="1" s="1"/>
  <c r="G31" i="1"/>
  <c r="C32" i="1"/>
  <c r="E9" i="1"/>
  <c r="E11" i="1"/>
  <c r="F11" i="1" s="1"/>
  <c r="E13" i="1" l="1"/>
  <c r="E14" i="1" s="1"/>
  <c r="E32" i="1" s="1"/>
  <c r="F9" i="1"/>
  <c r="F13" i="1" l="1"/>
  <c r="F14" i="1" s="1"/>
  <c r="F32" i="1" s="1"/>
  <c r="G9" i="1"/>
  <c r="G13" i="1" s="1"/>
  <c r="G14" i="1" s="1"/>
  <c r="G32" i="1" s="1"/>
</calcChain>
</file>

<file path=xl/sharedStrings.xml><?xml version="1.0" encoding="utf-8"?>
<sst xmlns="http://schemas.openxmlformats.org/spreadsheetml/2006/main" count="57" uniqueCount="50">
  <si>
    <t>14. melléklet az 1/2020.(II.11.) önkormányzati rendelethez</t>
  </si>
  <si>
    <t>Murga Község  Önkormányzat adósságot keletkeztető ügyleteiből eredő fizetési kötelezettségének bemutatása</t>
  </si>
  <si>
    <t>Forintban</t>
  </si>
  <si>
    <t>Megnevezés</t>
  </si>
  <si>
    <t>Sor-
 szám</t>
  </si>
  <si>
    <t>Saját bevétel és adósságot keletkeztető ügyletből eredő fizetési kötelezettség összegei</t>
  </si>
  <si>
    <t>Összesen</t>
  </si>
  <si>
    <t xml:space="preserve">  </t>
  </si>
  <si>
    <t>7=3+…+6</t>
  </si>
  <si>
    <t xml:space="preserve">Helyi adók </t>
  </si>
  <si>
    <t>01</t>
  </si>
  <si>
    <t>Működési bevétel (Saját tevékenységből, vállalkozásból és az önkormányzati vagyon hasznosításából származó bevétel, nyereség, osztalék, kamat és bérleti díj</t>
  </si>
  <si>
    <t>02</t>
  </si>
  <si>
    <t>Működési célú átvett pénzeszköz</t>
  </si>
  <si>
    <t>03</t>
  </si>
  <si>
    <t>Felhalmozási célú átvett pénzeszköz</t>
  </si>
  <si>
    <t>04</t>
  </si>
  <si>
    <t>Saját bevételek (01+…+04)</t>
  </si>
  <si>
    <t>05</t>
  </si>
  <si>
    <t>Saját bevételek (05. sor) 50%-a</t>
  </si>
  <si>
    <t>06</t>
  </si>
  <si>
    <t>Előző év(ek)ben keletkezett tárgyévet terhelő fizetési kötelezettség (11+…+17)</t>
  </si>
  <si>
    <t>07</t>
  </si>
  <si>
    <t xml:space="preserve">   Felvett, átvállalt hitel és annak tőketartozása</t>
  </si>
  <si>
    <t>08</t>
  </si>
  <si>
    <t xml:space="preserve">   Felvett, átvállalt kölcsön és annak tőketartozása</t>
  </si>
  <si>
    <t>09</t>
  </si>
  <si>
    <t xml:space="preserve">   Hitelviszonyt megtestesítő értékpapir</t>
  </si>
  <si>
    <t>10</t>
  </si>
  <si>
    <t xml:space="preserve">   Adott váltó</t>
  </si>
  <si>
    <t>11</t>
  </si>
  <si>
    <t xml:space="preserve">   Pénzügyi lízing</t>
  </si>
  <si>
    <t>12</t>
  </si>
  <si>
    <t xml:space="preserve">   Halasztott fizetés</t>
  </si>
  <si>
    <t>13</t>
  </si>
  <si>
    <t xml:space="preserve">   Kezességvállalásból eredő fizetési kötelezettség </t>
  </si>
  <si>
    <t>14</t>
  </si>
  <si>
    <t>Tárgyévben keletkezett, illetve keletkező, tárgyévet terhelő fizetési kötelezettség (19+…+25)</t>
  </si>
  <si>
    <t>15</t>
  </si>
  <si>
    <t>16</t>
  </si>
  <si>
    <t>17</t>
  </si>
  <si>
    <t>18</t>
  </si>
  <si>
    <t>19</t>
  </si>
  <si>
    <t>20</t>
  </si>
  <si>
    <t>21</t>
  </si>
  <si>
    <t>22</t>
  </si>
  <si>
    <t>Fizetési kötelezettség összesen (10+18)</t>
  </si>
  <si>
    <t>23</t>
  </si>
  <si>
    <t>Fizetési kötelezettséggel csökkentett saját bevétel (09-26)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</si>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</sst>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7"/>
      <color indexed="8"/>
      <name val="Times New Roman"/>
      <family val="1"/>
      <charset val="238"/>
    </font>
    <font>
      <sz val="7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18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9" xfId="0" applyFont="1" applyBorder="1" applyAlignment="1">
      <alignment vertical="center" wrapText="1"/>
    </xf>
    <xf numFmtId="49" fontId="4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49" fontId="1" fillId="3" borderId="8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3" fontId="8" fillId="3" borderId="8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4" borderId="3" xfId="0" applyFont="1" applyFill="1" applyBorder="1" applyAlignment="1">
      <alignment vertical="center" wrapText="1"/>
    </xf>
    <xf numFmtId="49" fontId="1" fillId="4" borderId="8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vertical="center"/>
    </xf>
    <xf numFmtId="3" fontId="8" fillId="4" borderId="10" xfId="0" applyNumberFormat="1" applyFont="1" applyFill="1" applyBorder="1" applyAlignment="1">
      <alignment vertical="center"/>
    </xf>
    <xf numFmtId="3" fontId="8" fillId="4" borderId="11" xfId="0" applyNumberFormat="1" applyFont="1" applyFill="1" applyBorder="1" applyAlignment="1">
      <alignment vertical="center"/>
    </xf>
    <xf numFmtId="3" fontId="8" fillId="4" borderId="12" xfId="0" applyNumberFormat="1" applyFont="1" applyFill="1" applyBorder="1" applyAlignment="1">
      <alignment vertical="center"/>
    </xf>
    <xf numFmtId="3" fontId="8" fillId="4" borderId="8" xfId="0" applyNumberFormat="1" applyFont="1" applyFill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3" fontId="3" fillId="0" borderId="21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9" fillId="0" borderId="25" xfId="0" applyFont="1" applyBorder="1" applyAlignment="1">
      <alignment vertical="center" wrapText="1"/>
    </xf>
    <xf numFmtId="3" fontId="3" fillId="0" borderId="26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5" borderId="3" xfId="0" applyFont="1" applyFill="1" applyBorder="1" applyAlignment="1">
      <alignment vertical="center" wrapText="1"/>
    </xf>
    <xf numFmtId="49" fontId="1" fillId="5" borderId="8" xfId="0" applyNumberFormat="1" applyFont="1" applyFill="1" applyBorder="1" applyAlignment="1">
      <alignment horizontal="center" vertical="center"/>
    </xf>
    <xf numFmtId="3" fontId="8" fillId="5" borderId="9" xfId="0" applyNumberFormat="1" applyFont="1" applyFill="1" applyBorder="1" applyAlignment="1">
      <alignment vertical="center"/>
    </xf>
    <xf numFmtId="3" fontId="8" fillId="5" borderId="10" xfId="0" applyNumberFormat="1" applyFont="1" applyFill="1" applyBorder="1" applyAlignment="1">
      <alignment vertical="center"/>
    </xf>
    <xf numFmtId="3" fontId="8" fillId="5" borderId="11" xfId="0" applyNumberFormat="1" applyFont="1" applyFill="1" applyBorder="1" applyAlignment="1">
      <alignment vertical="center"/>
    </xf>
    <xf numFmtId="3" fontId="8" fillId="5" borderId="12" xfId="0" applyNumberFormat="1" applyFont="1" applyFill="1" applyBorder="1" applyAlignment="1">
      <alignment vertical="center"/>
    </xf>
    <xf numFmtId="3" fontId="8" fillId="5" borderId="8" xfId="0" applyNumberFormat="1" applyFont="1" applyFill="1" applyBorder="1" applyAlignment="1">
      <alignment vertical="center"/>
    </xf>
    <xf numFmtId="0" fontId="1" fillId="4" borderId="31" xfId="0" applyFont="1" applyFill="1" applyBorder="1" applyAlignment="1">
      <alignment vertical="center" wrapText="1"/>
    </xf>
    <xf numFmtId="49" fontId="1" fillId="4" borderId="32" xfId="0" applyNumberFormat="1" applyFont="1" applyFill="1" applyBorder="1" applyAlignment="1">
      <alignment horizontal="center" vertical="center"/>
    </xf>
    <xf numFmtId="3" fontId="8" fillId="4" borderId="33" xfId="0" applyNumberFormat="1" applyFont="1" applyFill="1" applyBorder="1" applyAlignment="1">
      <alignment vertical="center"/>
    </xf>
    <xf numFmtId="3" fontId="8" fillId="4" borderId="34" xfId="0" applyNumberFormat="1" applyFont="1" applyFill="1" applyBorder="1" applyAlignment="1">
      <alignment vertical="center"/>
    </xf>
    <xf numFmtId="3" fontId="8" fillId="4" borderId="35" xfId="0" applyNumberFormat="1" applyFont="1" applyFill="1" applyBorder="1" applyAlignment="1">
      <alignment vertical="center"/>
    </xf>
    <xf numFmtId="3" fontId="8" fillId="4" borderId="36" xfId="0" applyNumberFormat="1" applyFont="1" applyFill="1" applyBorder="1" applyAlignment="1">
      <alignment vertical="center"/>
    </xf>
    <xf numFmtId="3" fontId="8" fillId="4" borderId="32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40090-35AA-4346-8D1A-08A5D48C075A}">
  <dimension ref="A1:K35"/>
  <sheetViews>
    <sheetView tabSelected="1" zoomScaleNormal="100" workbookViewId="0">
      <selection activeCell="C11" sqref="C11"/>
    </sheetView>
  </sheetViews>
  <sheetFormatPr defaultRowHeight="13.2" x14ac:dyDescent="0.25"/>
  <cols>
    <col min="1" max="1" width="29.33203125" customWidth="1"/>
    <col min="2" max="2" width="11" customWidth="1"/>
    <col min="3" max="3" width="10.109375" customWidth="1"/>
    <col min="4" max="6" width="10.109375" bestFit="1" customWidth="1"/>
    <col min="7" max="7" width="11.33203125" bestFit="1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</row>
    <row r="2" spans="1:11" x14ac:dyDescent="0.25">
      <c r="B2" s="2"/>
    </row>
    <row r="3" spans="1:11" ht="32.4" customHeight="1" x14ac:dyDescent="0.25">
      <c r="A3" s="3" t="s">
        <v>1</v>
      </c>
      <c r="B3" s="3"/>
      <c r="C3" s="3"/>
      <c r="D3" s="3"/>
      <c r="E3" s="3"/>
      <c r="F3" s="3"/>
      <c r="G3" s="3"/>
      <c r="H3" s="4"/>
    </row>
    <row r="4" spans="1:11" x14ac:dyDescent="0.25">
      <c r="A4" s="5"/>
      <c r="B4" s="5"/>
      <c r="C4" s="5"/>
      <c r="D4" s="5"/>
      <c r="E4" s="5"/>
      <c r="F4" s="5"/>
      <c r="G4" s="5"/>
      <c r="H4" s="4"/>
    </row>
    <row r="5" spans="1:11" ht="14.4" thickBot="1" x14ac:dyDescent="0.3">
      <c r="A5" s="6"/>
      <c r="B5" s="7"/>
      <c r="C5" s="6"/>
      <c r="D5" s="6"/>
      <c r="E5" s="6"/>
      <c r="F5" s="6"/>
      <c r="G5" s="8" t="s">
        <v>2</v>
      </c>
      <c r="H5" s="4"/>
    </row>
    <row r="6" spans="1:11" ht="13.8" thickBot="1" x14ac:dyDescent="0.3">
      <c r="A6" s="9" t="s">
        <v>3</v>
      </c>
      <c r="B6" s="10" t="s">
        <v>4</v>
      </c>
      <c r="C6" s="11" t="s">
        <v>5</v>
      </c>
      <c r="D6" s="12"/>
      <c r="E6" s="12"/>
      <c r="F6" s="13"/>
      <c r="G6" s="14" t="s">
        <v>6</v>
      </c>
      <c r="H6" s="4"/>
    </row>
    <row r="7" spans="1:11" ht="14.4" thickBot="1" x14ac:dyDescent="0.3">
      <c r="A7" s="15"/>
      <c r="B7" s="16"/>
      <c r="C7" s="17">
        <v>2020</v>
      </c>
      <c r="D7" s="17">
        <v>2021</v>
      </c>
      <c r="E7" s="17">
        <v>2022</v>
      </c>
      <c r="F7" s="17">
        <v>2023</v>
      </c>
      <c r="G7" s="18"/>
      <c r="H7" s="19"/>
      <c r="K7" t="s">
        <v>7</v>
      </c>
    </row>
    <row r="8" spans="1:11" ht="13.8" thickBot="1" x14ac:dyDescent="0.3">
      <c r="A8" s="20">
        <v>1</v>
      </c>
      <c r="B8" s="21">
        <v>2</v>
      </c>
      <c r="C8" s="22">
        <v>3</v>
      </c>
      <c r="D8" s="23">
        <v>4</v>
      </c>
      <c r="E8" s="24">
        <v>5</v>
      </c>
      <c r="F8" s="25">
        <v>6</v>
      </c>
      <c r="G8" s="21" t="s">
        <v>8</v>
      </c>
      <c r="H8" s="26"/>
    </row>
    <row r="9" spans="1:11" ht="13.8" x14ac:dyDescent="0.25">
      <c r="A9" s="27" t="s">
        <v>9</v>
      </c>
      <c r="B9" s="28" t="s">
        <v>10</v>
      </c>
      <c r="C9" s="29">
        <v>2486000</v>
      </c>
      <c r="D9" s="30">
        <f>C9*1.017</f>
        <v>2528261.9999999995</v>
      </c>
      <c r="E9" s="31">
        <f>D9*1.017</f>
        <v>2571242.4539999994</v>
      </c>
      <c r="F9" s="32">
        <f>E9*1.017</f>
        <v>2614953.5757179991</v>
      </c>
      <c r="G9" s="33">
        <f>SUM(C9:F9)</f>
        <v>10200458.029717999</v>
      </c>
      <c r="H9" s="34"/>
    </row>
    <row r="10" spans="1:11" ht="81" customHeight="1" x14ac:dyDescent="0.25">
      <c r="A10" s="35" t="s">
        <v>11</v>
      </c>
      <c r="B10" s="36" t="s">
        <v>12</v>
      </c>
      <c r="C10" s="29">
        <v>1153000</v>
      </c>
      <c r="D10" s="30">
        <f t="shared" ref="D10:F12" si="0">C10*1.017</f>
        <v>1172601</v>
      </c>
      <c r="E10" s="31">
        <f t="shared" si="0"/>
        <v>1192535.2169999999</v>
      </c>
      <c r="F10" s="32">
        <f t="shared" si="0"/>
        <v>1212808.3156889998</v>
      </c>
      <c r="G10" s="37">
        <f>SUM(C10:F10)</f>
        <v>4730944.5326889995</v>
      </c>
      <c r="H10" s="34"/>
    </row>
    <row r="11" spans="1:11" ht="21" customHeight="1" x14ac:dyDescent="0.25">
      <c r="A11" s="35" t="s">
        <v>13</v>
      </c>
      <c r="B11" s="36" t="s">
        <v>14</v>
      </c>
      <c r="C11" s="29">
        <v>0</v>
      </c>
      <c r="D11" s="30">
        <f t="shared" si="0"/>
        <v>0</v>
      </c>
      <c r="E11" s="31">
        <f t="shared" si="0"/>
        <v>0</v>
      </c>
      <c r="F11" s="32">
        <f t="shared" si="0"/>
        <v>0</v>
      </c>
      <c r="G11" s="37">
        <f>SUM(C11:F11)</f>
        <v>0</v>
      </c>
      <c r="H11" s="34"/>
    </row>
    <row r="12" spans="1:11" ht="14.4" thickBot="1" x14ac:dyDescent="0.3">
      <c r="A12" s="35" t="s">
        <v>15</v>
      </c>
      <c r="B12" s="36" t="s">
        <v>16</v>
      </c>
      <c r="C12" s="29">
        <v>0</v>
      </c>
      <c r="D12" s="30">
        <f t="shared" si="0"/>
        <v>0</v>
      </c>
      <c r="E12" s="31">
        <f t="shared" si="0"/>
        <v>0</v>
      </c>
      <c r="F12" s="32">
        <f t="shared" si="0"/>
        <v>0</v>
      </c>
      <c r="G12" s="37">
        <f>SUM(C12:F12)</f>
        <v>0</v>
      </c>
      <c r="H12" s="34"/>
    </row>
    <row r="13" spans="1:11" ht="23.25" customHeight="1" thickBot="1" x14ac:dyDescent="0.3">
      <c r="A13" s="38" t="s">
        <v>17</v>
      </c>
      <c r="B13" s="39" t="s">
        <v>18</v>
      </c>
      <c r="C13" s="40">
        <f>SUM(C9:C12)</f>
        <v>3639000</v>
      </c>
      <c r="D13" s="41">
        <f>SUM(D9:D12)</f>
        <v>3700862.9999999995</v>
      </c>
      <c r="E13" s="42">
        <f>SUM(E9:E12)</f>
        <v>3763777.6709999992</v>
      </c>
      <c r="F13" s="43">
        <f>SUM(F9:F12)</f>
        <v>3827761.891406999</v>
      </c>
      <c r="G13" s="44">
        <f>SUM(G9:G12)</f>
        <v>14931402.562406998</v>
      </c>
      <c r="H13" s="45"/>
    </row>
    <row r="14" spans="1:11" ht="27" customHeight="1" thickBot="1" x14ac:dyDescent="0.3">
      <c r="A14" s="46" t="s">
        <v>19</v>
      </c>
      <c r="B14" s="47" t="s">
        <v>20</v>
      </c>
      <c r="C14" s="48">
        <f>C13*0.5</f>
        <v>1819500</v>
      </c>
      <c r="D14" s="49">
        <f>D13*0.5</f>
        <v>1850431.4999999998</v>
      </c>
      <c r="E14" s="50">
        <f>E13*0.5</f>
        <v>1881888.8354999996</v>
      </c>
      <c r="F14" s="51">
        <f>F13*0.5</f>
        <v>1913880.9457034995</v>
      </c>
      <c r="G14" s="52">
        <f>G13*0.5</f>
        <v>7465701.2812034991</v>
      </c>
      <c r="H14" s="45"/>
    </row>
    <row r="15" spans="1:11" ht="38.25" customHeight="1" thickBot="1" x14ac:dyDescent="0.3">
      <c r="A15" s="38" t="s">
        <v>21</v>
      </c>
      <c r="B15" s="39" t="s">
        <v>22</v>
      </c>
      <c r="C15" s="40">
        <f>SUM(C16:C22)</f>
        <v>0</v>
      </c>
      <c r="D15" s="41">
        <f>SUM(D16:D22)</f>
        <v>0</v>
      </c>
      <c r="E15" s="42">
        <f>SUM(E16:E22)</f>
        <v>0</v>
      </c>
      <c r="F15" s="43">
        <f>SUM(F16:F22)</f>
        <v>0</v>
      </c>
      <c r="G15" s="44">
        <f>SUM(G16:G22)</f>
        <v>0</v>
      </c>
      <c r="H15" s="45"/>
    </row>
    <row r="16" spans="1:11" ht="30" customHeight="1" x14ac:dyDescent="0.25">
      <c r="A16" s="53" t="s">
        <v>23</v>
      </c>
      <c r="B16" s="28" t="s">
        <v>24</v>
      </c>
      <c r="C16" s="29"/>
      <c r="D16" s="30"/>
      <c r="E16" s="31"/>
      <c r="F16" s="32"/>
      <c r="G16" s="33">
        <f t="shared" ref="G16:G22" si="1">SUM(C16:F16)</f>
        <v>0</v>
      </c>
      <c r="H16" s="34"/>
    </row>
    <row r="17" spans="1:8" ht="26.25" customHeight="1" x14ac:dyDescent="0.25">
      <c r="A17" s="54" t="s">
        <v>25</v>
      </c>
      <c r="B17" s="36" t="s">
        <v>26</v>
      </c>
      <c r="C17" s="55"/>
      <c r="D17" s="56"/>
      <c r="E17" s="57"/>
      <c r="F17" s="58"/>
      <c r="G17" s="37">
        <f t="shared" si="1"/>
        <v>0</v>
      </c>
      <c r="H17" s="34"/>
    </row>
    <row r="18" spans="1:8" ht="29.25" customHeight="1" x14ac:dyDescent="0.25">
      <c r="A18" s="54" t="s">
        <v>27</v>
      </c>
      <c r="B18" s="28" t="s">
        <v>28</v>
      </c>
      <c r="C18" s="55"/>
      <c r="D18" s="56"/>
      <c r="E18" s="57"/>
      <c r="F18" s="58"/>
      <c r="G18" s="37">
        <f t="shared" si="1"/>
        <v>0</v>
      </c>
      <c r="H18" s="34"/>
    </row>
    <row r="19" spans="1:8" ht="13.8" x14ac:dyDescent="0.25">
      <c r="A19" s="54" t="s">
        <v>29</v>
      </c>
      <c r="B19" s="36" t="s">
        <v>30</v>
      </c>
      <c r="C19" s="55"/>
      <c r="D19" s="56"/>
      <c r="E19" s="57"/>
      <c r="F19" s="58"/>
      <c r="G19" s="37">
        <f t="shared" si="1"/>
        <v>0</v>
      </c>
      <c r="H19" s="34"/>
    </row>
    <row r="20" spans="1:8" ht="13.8" x14ac:dyDescent="0.25">
      <c r="A20" s="54" t="s">
        <v>31</v>
      </c>
      <c r="B20" s="28" t="s">
        <v>32</v>
      </c>
      <c r="C20" s="55"/>
      <c r="D20" s="56"/>
      <c r="E20" s="57"/>
      <c r="F20" s="58"/>
      <c r="G20" s="37">
        <f t="shared" si="1"/>
        <v>0</v>
      </c>
      <c r="H20" s="34"/>
    </row>
    <row r="21" spans="1:8" ht="27.75" customHeight="1" x14ac:dyDescent="0.25">
      <c r="A21" s="54" t="s">
        <v>33</v>
      </c>
      <c r="B21" s="36" t="s">
        <v>34</v>
      </c>
      <c r="C21" s="55"/>
      <c r="D21" s="56"/>
      <c r="E21" s="57"/>
      <c r="F21" s="58"/>
      <c r="G21" s="37">
        <f t="shared" si="1"/>
        <v>0</v>
      </c>
      <c r="H21" s="34"/>
    </row>
    <row r="22" spans="1:8" ht="26.25" customHeight="1" thickBot="1" x14ac:dyDescent="0.3">
      <c r="A22" s="59" t="s">
        <v>35</v>
      </c>
      <c r="B22" s="28" t="s">
        <v>36</v>
      </c>
      <c r="C22" s="60"/>
      <c r="D22" s="61"/>
      <c r="E22" s="62"/>
      <c r="F22" s="63"/>
      <c r="G22" s="64">
        <f t="shared" si="1"/>
        <v>0</v>
      </c>
      <c r="H22" s="34"/>
    </row>
    <row r="23" spans="1:8" ht="46.5" customHeight="1" thickBot="1" x14ac:dyDescent="0.3">
      <c r="A23" s="38" t="s">
        <v>37</v>
      </c>
      <c r="B23" s="39" t="s">
        <v>38</v>
      </c>
      <c r="C23" s="40">
        <f>SUM(C24:C30)</f>
        <v>0</v>
      </c>
      <c r="D23" s="41">
        <f>SUM(D24:D30)</f>
        <v>0</v>
      </c>
      <c r="E23" s="42">
        <f>SUM(E24:E30)</f>
        <v>0</v>
      </c>
      <c r="F23" s="43">
        <f>SUM(F24:F30)</f>
        <v>0</v>
      </c>
      <c r="G23" s="44">
        <f>SUM(G24:G30)</f>
        <v>0</v>
      </c>
      <c r="H23" s="65"/>
    </row>
    <row r="24" spans="1:8" ht="25.5" customHeight="1" x14ac:dyDescent="0.25">
      <c r="A24" s="53" t="s">
        <v>23</v>
      </c>
      <c r="B24" s="28" t="s">
        <v>39</v>
      </c>
      <c r="C24" s="29"/>
      <c r="D24" s="30"/>
      <c r="E24" s="31"/>
      <c r="F24" s="32"/>
      <c r="G24" s="33">
        <f t="shared" ref="G24:G30" si="2">SUM(C24:F24)</f>
        <v>0</v>
      </c>
      <c r="H24" s="66"/>
    </row>
    <row r="25" spans="1:8" ht="23.25" customHeight="1" x14ac:dyDescent="0.25">
      <c r="A25" s="54" t="s">
        <v>25</v>
      </c>
      <c r="B25" s="36" t="s">
        <v>40</v>
      </c>
      <c r="C25" s="55"/>
      <c r="D25" s="56"/>
      <c r="E25" s="57"/>
      <c r="F25" s="58"/>
      <c r="G25" s="37">
        <f t="shared" si="2"/>
        <v>0</v>
      </c>
      <c r="H25" s="66"/>
    </row>
    <row r="26" spans="1:8" ht="18" customHeight="1" x14ac:dyDescent="0.25">
      <c r="A26" s="54" t="s">
        <v>27</v>
      </c>
      <c r="B26" s="36" t="s">
        <v>41</v>
      </c>
      <c r="C26" s="55"/>
      <c r="D26" s="56"/>
      <c r="E26" s="57"/>
      <c r="F26" s="58"/>
      <c r="G26" s="37">
        <f t="shared" si="2"/>
        <v>0</v>
      </c>
      <c r="H26" s="66"/>
    </row>
    <row r="27" spans="1:8" ht="13.8" x14ac:dyDescent="0.25">
      <c r="A27" s="54" t="s">
        <v>29</v>
      </c>
      <c r="B27" s="36" t="s">
        <v>42</v>
      </c>
      <c r="C27" s="55"/>
      <c r="D27" s="56"/>
      <c r="E27" s="57"/>
      <c r="F27" s="58"/>
      <c r="G27" s="37">
        <f t="shared" si="2"/>
        <v>0</v>
      </c>
      <c r="H27" s="66"/>
    </row>
    <row r="28" spans="1:8" ht="13.8" x14ac:dyDescent="0.25">
      <c r="A28" s="54" t="s">
        <v>31</v>
      </c>
      <c r="B28" s="36" t="s">
        <v>43</v>
      </c>
      <c r="C28" s="55"/>
      <c r="D28" s="56"/>
      <c r="E28" s="57"/>
      <c r="F28" s="58"/>
      <c r="G28" s="37">
        <f t="shared" si="2"/>
        <v>0</v>
      </c>
      <c r="H28" s="66"/>
    </row>
    <row r="29" spans="1:8" ht="17.25" customHeight="1" x14ac:dyDescent="0.25">
      <c r="A29" s="54" t="s">
        <v>33</v>
      </c>
      <c r="B29" s="36" t="s">
        <v>44</v>
      </c>
      <c r="C29" s="55"/>
      <c r="D29" s="56"/>
      <c r="E29" s="57"/>
      <c r="F29" s="58"/>
      <c r="G29" s="37">
        <f t="shared" si="2"/>
        <v>0</v>
      </c>
      <c r="H29" s="66"/>
    </row>
    <row r="30" spans="1:8" ht="23.25" customHeight="1" thickBot="1" x14ac:dyDescent="0.3">
      <c r="A30" s="59" t="s">
        <v>35</v>
      </c>
      <c r="B30" s="36" t="s">
        <v>45</v>
      </c>
      <c r="C30" s="60"/>
      <c r="D30" s="61"/>
      <c r="E30" s="62"/>
      <c r="F30" s="63"/>
      <c r="G30" s="64">
        <f t="shared" si="2"/>
        <v>0</v>
      </c>
      <c r="H30" s="66"/>
    </row>
    <row r="31" spans="1:8" ht="27" thickBot="1" x14ac:dyDescent="0.3">
      <c r="A31" s="67" t="s">
        <v>46</v>
      </c>
      <c r="B31" s="68" t="s">
        <v>47</v>
      </c>
      <c r="C31" s="69">
        <f>C15+C23</f>
        <v>0</v>
      </c>
      <c r="D31" s="70">
        <f>D15+D23</f>
        <v>0</v>
      </c>
      <c r="E31" s="71">
        <f>E15+E23</f>
        <v>0</v>
      </c>
      <c r="F31" s="72">
        <f>F15+F23</f>
        <v>0</v>
      </c>
      <c r="G31" s="73">
        <f>G15+G23</f>
        <v>0</v>
      </c>
      <c r="H31" s="65"/>
    </row>
    <row r="32" spans="1:8" ht="25.5" customHeight="1" thickBot="1" x14ac:dyDescent="0.3">
      <c r="A32" s="74" t="s">
        <v>48</v>
      </c>
      <c r="B32" s="75" t="s">
        <v>49</v>
      </c>
      <c r="C32" s="76">
        <f>C14-C31</f>
        <v>1819500</v>
      </c>
      <c r="D32" s="77">
        <f>D14-D31</f>
        <v>1850431.4999999998</v>
      </c>
      <c r="E32" s="78">
        <f>E14-E31</f>
        <v>1881888.8354999996</v>
      </c>
      <c r="F32" s="79">
        <f>F14-F31</f>
        <v>1913880.9457034995</v>
      </c>
      <c r="G32" s="80">
        <f>G14-G31</f>
        <v>7465701.2812034991</v>
      </c>
      <c r="H32" s="65"/>
    </row>
    <row r="33" spans="1:8" x14ac:dyDescent="0.25">
      <c r="A33" s="66"/>
      <c r="B33" s="81"/>
      <c r="C33" s="66"/>
      <c r="D33" s="66"/>
      <c r="E33" s="66"/>
      <c r="F33" s="66"/>
      <c r="G33" s="66"/>
      <c r="H33" s="66"/>
    </row>
    <row r="34" spans="1:8" x14ac:dyDescent="0.25">
      <c r="A34" s="66"/>
      <c r="B34" s="81"/>
      <c r="C34" s="66"/>
      <c r="D34" s="66"/>
      <c r="E34" s="66"/>
      <c r="F34" s="66"/>
      <c r="G34" s="66"/>
      <c r="H34" s="66"/>
    </row>
    <row r="35" spans="1:8" x14ac:dyDescent="0.25">
      <c r="A35" s="66"/>
      <c r="B35" s="81"/>
      <c r="C35" s="66"/>
      <c r="D35" s="66"/>
      <c r="E35" s="66"/>
      <c r="F35" s="66"/>
      <c r="G35" s="66"/>
      <c r="H35" s="66"/>
    </row>
  </sheetData>
  <mergeCells count="6">
    <mergeCell ref="A1:G1"/>
    <mergeCell ref="A3:G3"/>
    <mergeCell ref="A6:A7"/>
    <mergeCell ref="B6:B7"/>
    <mergeCell ref="C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14</vt:lpstr>
      <vt:lpstr>'14'!Nyomtatási_terület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2021-05-20T13:55:22Z</dcterms:created>
  <dcterms:modified xsi:type="dcterms:W3CDTF">2021-05-20T13:55:58Z</dcterms:modified>
</cp:coreProperties>
</file>