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ri\Rendeletek\Murga\2021\Zárszámadás 2020 mellékletek\"/>
    </mc:Choice>
  </mc:AlternateContent>
  <xr:revisionPtr revIDLastSave="0" documentId="8_{E1DABD4F-2C1C-4959-8E79-852E6F5CEB43}" xr6:coauthVersionLast="46" xr6:coauthVersionMax="46" xr10:uidLastSave="{00000000-0000-0000-0000-000000000000}"/>
  <bookViews>
    <workbookView xWindow="-120" yWindow="-120" windowWidth="29040" windowHeight="15840" xr2:uid="{2C0D3D23-EDA1-4ACC-B495-CDD9A41E4731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F23" i="1"/>
  <c r="E23" i="1"/>
  <c r="D23" i="1"/>
  <c r="C23" i="1"/>
  <c r="G22" i="1"/>
  <c r="G21" i="1"/>
  <c r="G20" i="1"/>
  <c r="G19" i="1"/>
  <c r="G18" i="1"/>
  <c r="G17" i="1"/>
  <c r="G16" i="1"/>
  <c r="G15" i="1"/>
  <c r="G31" i="1" s="1"/>
  <c r="F15" i="1"/>
  <c r="F31" i="1" s="1"/>
  <c r="E15" i="1"/>
  <c r="E31" i="1" s="1"/>
  <c r="D15" i="1"/>
  <c r="D31" i="1" s="1"/>
  <c r="C15" i="1"/>
  <c r="C31" i="1" s="1"/>
  <c r="C13" i="1"/>
  <c r="C14" i="1" s="1"/>
  <c r="D12" i="1"/>
  <c r="D11" i="1"/>
  <c r="D10" i="1"/>
  <c r="D9" i="1"/>
  <c r="D13" i="1" s="1"/>
  <c r="D14" i="1" s="1"/>
  <c r="D32" i="1" s="1"/>
  <c r="G12" i="1" l="1"/>
  <c r="C32" i="1"/>
  <c r="E9" i="1"/>
  <c r="E10" i="1"/>
  <c r="F10" i="1" s="1"/>
  <c r="E11" i="1"/>
  <c r="F11" i="1" s="1"/>
  <c r="E12" i="1"/>
  <c r="F12" i="1" s="1"/>
  <c r="E13" i="1" l="1"/>
  <c r="E14" i="1" s="1"/>
  <c r="E32" i="1" s="1"/>
  <c r="F9" i="1"/>
  <c r="G11" i="1"/>
  <c r="G10" i="1"/>
  <c r="F13" i="1" l="1"/>
  <c r="F14" i="1" s="1"/>
  <c r="F32" i="1" s="1"/>
  <c r="G9" i="1"/>
  <c r="G13" i="1" s="1"/>
  <c r="G14" i="1" s="1"/>
  <c r="G32" i="1" s="1"/>
</calcChain>
</file>

<file path=xl/sharedStrings.xml><?xml version="1.0" encoding="utf-8"?>
<sst xmlns="http://schemas.openxmlformats.org/spreadsheetml/2006/main" count="57" uniqueCount="50">
  <si>
    <t>14. melléklet a 4/2021.(V.28.) önkormányzati rendelethez</t>
  </si>
  <si>
    <t>Murga Község  Önkormányzat adósságot keletkeztető ügyleteiből eredő fizetési kötelezettségének bemutatása</t>
  </si>
  <si>
    <t>Forintban</t>
  </si>
  <si>
    <t>Megnevezés</t>
  </si>
  <si>
    <t>Sor-
 szám</t>
  </si>
  <si>
    <t>Saját bevétel és adósságot keletkeztető ügyletből eredő fizetési kötelezettség összegei</t>
  </si>
  <si>
    <t>Összesen</t>
  </si>
  <si>
    <t xml:space="preserve">  </t>
  </si>
  <si>
    <t>7=3+…+6</t>
  </si>
  <si>
    <t xml:space="preserve">Helyi adók </t>
  </si>
  <si>
    <t>01</t>
  </si>
  <si>
    <t>Működési bevétel (Saját tevékenységből, vállalkozásból és az önkormányzati vagyon hasznosításából származó bevétel, nyereség, osztalék, kamat és bérleti díj</t>
  </si>
  <si>
    <t>02</t>
  </si>
  <si>
    <t>Működési célú átvett pénzeszköz</t>
  </si>
  <si>
    <t>03</t>
  </si>
  <si>
    <t>Felhalmozási célú átvett pénzeszköz</t>
  </si>
  <si>
    <t>04</t>
  </si>
  <si>
    <t>Saját bevételek (01+…+04)</t>
  </si>
  <si>
    <t>05</t>
  </si>
  <si>
    <t>Saját bevételek (05. sor) 50%-a</t>
  </si>
  <si>
    <t>06</t>
  </si>
  <si>
    <t>Előző év(ek)ben keletkezett tárgyévet terhelő fizetési kötelezettség (11+…+17)</t>
  </si>
  <si>
    <t>07</t>
  </si>
  <si>
    <t xml:space="preserve">   Felvett, átvállalt hitel és annak tőketartozása</t>
  </si>
  <si>
    <t>08</t>
  </si>
  <si>
    <t xml:space="preserve">   Felvett, átvállalt kölcsön és annak tőketartozása</t>
  </si>
  <si>
    <t>09</t>
  </si>
  <si>
    <t xml:space="preserve">   Hitelviszonyt megtestesítő értékpapir</t>
  </si>
  <si>
    <t>10</t>
  </si>
  <si>
    <t xml:space="preserve">   Adott váltó</t>
  </si>
  <si>
    <t>11</t>
  </si>
  <si>
    <t xml:space="preserve">   Pénzügyi lízing</t>
  </si>
  <si>
    <t>12</t>
  </si>
  <si>
    <t xml:space="preserve">   Halasztott fizetés</t>
  </si>
  <si>
    <t>13</t>
  </si>
  <si>
    <t xml:space="preserve">   Kezességvállalásból eredő fizetési kötelezettség </t>
  </si>
  <si>
    <t>14</t>
  </si>
  <si>
    <t>Tárgyévben keletkezett, illetve keletkező, tárgyévet terhelő fizetési kötelezettség (19+…+25)</t>
  </si>
  <si>
    <t>15</t>
  </si>
  <si>
    <t>16</t>
  </si>
  <si>
    <t>17</t>
  </si>
  <si>
    <t>18</t>
  </si>
  <si>
    <t>19</t>
  </si>
  <si>
    <t>20</t>
  </si>
  <si>
    <t>21</t>
  </si>
  <si>
    <t>22</t>
  </si>
  <si>
    <t>Fizetési kötelezettség összesen (10+18)</t>
  </si>
  <si>
    <t>23</t>
  </si>
  <si>
    <t>Fizetési kötelezettséggel csökkentett saját bevétel (09-26)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</si>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</sst>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Arial"/>
      <family val="2"/>
      <charset val="238"/>
    </font>
    <font>
      <b/>
      <sz val="7"/>
      <color rgb="FF000000"/>
      <name val="Times New Roman"/>
      <family val="1"/>
      <charset val="238"/>
    </font>
    <font>
      <sz val="7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vertical="center"/>
    </xf>
    <xf numFmtId="0" fontId="2" fillId="3" borderId="3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/>
    </xf>
    <xf numFmtId="3" fontId="9" fillId="3" borderId="9" xfId="0" applyNumberFormat="1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3" fontId="9" fillId="3" borderId="11" xfId="0" applyNumberFormat="1" applyFont="1" applyFill="1" applyBorder="1" applyAlignment="1">
      <alignment vertical="center"/>
    </xf>
    <xf numFmtId="3" fontId="9" fillId="3" borderId="12" xfId="0" applyNumberFormat="1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4" borderId="3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3" fontId="9" fillId="4" borderId="9" xfId="0" applyNumberFormat="1" applyFont="1" applyFill="1" applyBorder="1" applyAlignment="1">
      <alignment vertical="center"/>
    </xf>
    <xf numFmtId="3" fontId="9" fillId="4" borderId="10" xfId="0" applyNumberFormat="1" applyFont="1" applyFill="1" applyBorder="1" applyAlignment="1">
      <alignment vertical="center"/>
    </xf>
    <xf numFmtId="3" fontId="9" fillId="4" borderId="11" xfId="0" applyNumberFormat="1" applyFont="1" applyFill="1" applyBorder="1" applyAlignment="1">
      <alignment vertical="center"/>
    </xf>
    <xf numFmtId="3" fontId="9" fillId="4" borderId="12" xfId="0" applyNumberFormat="1" applyFont="1" applyFill="1" applyBorder="1" applyAlignment="1">
      <alignment vertical="center"/>
    </xf>
    <xf numFmtId="3" fontId="9" fillId="4" borderId="8" xfId="0" applyNumberFormat="1" applyFont="1" applyFill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0" fontId="10" fillId="0" borderId="25" xfId="0" applyFont="1" applyBorder="1" applyAlignment="1">
      <alignment vertical="center" wrapText="1"/>
    </xf>
    <xf numFmtId="3" fontId="4" fillId="0" borderId="26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5" borderId="3" xfId="0" applyFont="1" applyFill="1" applyBorder="1" applyAlignment="1">
      <alignment vertical="center" wrapText="1"/>
    </xf>
    <xf numFmtId="49" fontId="2" fillId="5" borderId="8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vertical="center"/>
    </xf>
    <xf numFmtId="3" fontId="9" fillId="5" borderId="10" xfId="0" applyNumberFormat="1" applyFont="1" applyFill="1" applyBorder="1" applyAlignment="1">
      <alignment vertical="center"/>
    </xf>
    <xf numFmtId="3" fontId="9" fillId="5" borderId="11" xfId="0" applyNumberFormat="1" applyFont="1" applyFill="1" applyBorder="1" applyAlignment="1">
      <alignment vertical="center"/>
    </xf>
    <xf numFmtId="3" fontId="9" fillId="5" borderId="12" xfId="0" applyNumberFormat="1" applyFont="1" applyFill="1" applyBorder="1" applyAlignment="1">
      <alignment vertical="center"/>
    </xf>
    <xf numFmtId="3" fontId="9" fillId="5" borderId="8" xfId="0" applyNumberFormat="1" applyFont="1" applyFill="1" applyBorder="1" applyAlignment="1">
      <alignment vertical="center"/>
    </xf>
    <xf numFmtId="0" fontId="2" fillId="4" borderId="31" xfId="0" applyFont="1" applyFill="1" applyBorder="1" applyAlignment="1">
      <alignment vertical="center" wrapText="1"/>
    </xf>
    <xf numFmtId="49" fontId="2" fillId="4" borderId="32" xfId="0" applyNumberFormat="1" applyFont="1" applyFill="1" applyBorder="1" applyAlignment="1">
      <alignment horizontal="center" vertical="center"/>
    </xf>
    <xf numFmtId="3" fontId="9" fillId="4" borderId="33" xfId="0" applyNumberFormat="1" applyFont="1" applyFill="1" applyBorder="1" applyAlignment="1">
      <alignment vertical="center"/>
    </xf>
    <xf numFmtId="3" fontId="9" fillId="4" borderId="34" xfId="0" applyNumberFormat="1" applyFont="1" applyFill="1" applyBorder="1" applyAlignment="1">
      <alignment vertical="center"/>
    </xf>
    <xf numFmtId="3" fontId="9" fillId="4" borderId="35" xfId="0" applyNumberFormat="1" applyFont="1" applyFill="1" applyBorder="1" applyAlignment="1">
      <alignment vertical="center"/>
    </xf>
    <xf numFmtId="3" fontId="9" fillId="4" borderId="36" xfId="0" applyNumberFormat="1" applyFont="1" applyFill="1" applyBorder="1" applyAlignment="1">
      <alignment vertical="center"/>
    </xf>
    <xf numFmtId="3" fontId="9" fillId="4" borderId="3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4F89A-5EDA-4AAA-8D81-2FAE9DA74078}">
  <dimension ref="A1:K35"/>
  <sheetViews>
    <sheetView tabSelected="1" workbookViewId="0">
      <selection sqref="A1:XFD1048576"/>
    </sheetView>
  </sheetViews>
  <sheetFormatPr defaultRowHeight="12.75" x14ac:dyDescent="0.2"/>
  <cols>
    <col min="1" max="1" width="29.28515625" style="2" customWidth="1"/>
    <col min="2" max="2" width="11" style="2" customWidth="1"/>
    <col min="3" max="3" width="10.140625" style="2" customWidth="1"/>
    <col min="4" max="6" width="10.140625" style="2" bestFit="1" customWidth="1"/>
    <col min="7" max="7" width="11.28515625" style="2" bestFit="1" customWidth="1"/>
    <col min="8" max="256" width="9.140625" style="2"/>
    <col min="257" max="257" width="29.28515625" style="2" customWidth="1"/>
    <col min="258" max="258" width="11" style="2" customWidth="1"/>
    <col min="259" max="259" width="10.140625" style="2" customWidth="1"/>
    <col min="260" max="262" width="10.140625" style="2" bestFit="1" customWidth="1"/>
    <col min="263" max="263" width="11.28515625" style="2" bestFit="1" customWidth="1"/>
    <col min="264" max="512" width="9.140625" style="2"/>
    <col min="513" max="513" width="29.28515625" style="2" customWidth="1"/>
    <col min="514" max="514" width="11" style="2" customWidth="1"/>
    <col min="515" max="515" width="10.140625" style="2" customWidth="1"/>
    <col min="516" max="518" width="10.140625" style="2" bestFit="1" customWidth="1"/>
    <col min="519" max="519" width="11.28515625" style="2" bestFit="1" customWidth="1"/>
    <col min="520" max="768" width="9.140625" style="2"/>
    <col min="769" max="769" width="29.28515625" style="2" customWidth="1"/>
    <col min="770" max="770" width="11" style="2" customWidth="1"/>
    <col min="771" max="771" width="10.140625" style="2" customWidth="1"/>
    <col min="772" max="774" width="10.140625" style="2" bestFit="1" customWidth="1"/>
    <col min="775" max="775" width="11.28515625" style="2" bestFit="1" customWidth="1"/>
    <col min="776" max="1024" width="9.140625" style="2"/>
    <col min="1025" max="1025" width="29.28515625" style="2" customWidth="1"/>
    <col min="1026" max="1026" width="11" style="2" customWidth="1"/>
    <col min="1027" max="1027" width="10.140625" style="2" customWidth="1"/>
    <col min="1028" max="1030" width="10.140625" style="2" bestFit="1" customWidth="1"/>
    <col min="1031" max="1031" width="11.28515625" style="2" bestFit="1" customWidth="1"/>
    <col min="1032" max="1280" width="9.140625" style="2"/>
    <col min="1281" max="1281" width="29.28515625" style="2" customWidth="1"/>
    <col min="1282" max="1282" width="11" style="2" customWidth="1"/>
    <col min="1283" max="1283" width="10.140625" style="2" customWidth="1"/>
    <col min="1284" max="1286" width="10.140625" style="2" bestFit="1" customWidth="1"/>
    <col min="1287" max="1287" width="11.28515625" style="2" bestFit="1" customWidth="1"/>
    <col min="1288" max="1536" width="9.140625" style="2"/>
    <col min="1537" max="1537" width="29.28515625" style="2" customWidth="1"/>
    <col min="1538" max="1538" width="11" style="2" customWidth="1"/>
    <col min="1539" max="1539" width="10.140625" style="2" customWidth="1"/>
    <col min="1540" max="1542" width="10.140625" style="2" bestFit="1" customWidth="1"/>
    <col min="1543" max="1543" width="11.28515625" style="2" bestFit="1" customWidth="1"/>
    <col min="1544" max="1792" width="9.140625" style="2"/>
    <col min="1793" max="1793" width="29.28515625" style="2" customWidth="1"/>
    <col min="1794" max="1794" width="11" style="2" customWidth="1"/>
    <col min="1795" max="1795" width="10.140625" style="2" customWidth="1"/>
    <col min="1796" max="1798" width="10.140625" style="2" bestFit="1" customWidth="1"/>
    <col min="1799" max="1799" width="11.28515625" style="2" bestFit="1" customWidth="1"/>
    <col min="1800" max="2048" width="9.140625" style="2"/>
    <col min="2049" max="2049" width="29.28515625" style="2" customWidth="1"/>
    <col min="2050" max="2050" width="11" style="2" customWidth="1"/>
    <col min="2051" max="2051" width="10.140625" style="2" customWidth="1"/>
    <col min="2052" max="2054" width="10.140625" style="2" bestFit="1" customWidth="1"/>
    <col min="2055" max="2055" width="11.28515625" style="2" bestFit="1" customWidth="1"/>
    <col min="2056" max="2304" width="9.140625" style="2"/>
    <col min="2305" max="2305" width="29.28515625" style="2" customWidth="1"/>
    <col min="2306" max="2306" width="11" style="2" customWidth="1"/>
    <col min="2307" max="2307" width="10.140625" style="2" customWidth="1"/>
    <col min="2308" max="2310" width="10.140625" style="2" bestFit="1" customWidth="1"/>
    <col min="2311" max="2311" width="11.28515625" style="2" bestFit="1" customWidth="1"/>
    <col min="2312" max="2560" width="9.140625" style="2"/>
    <col min="2561" max="2561" width="29.28515625" style="2" customWidth="1"/>
    <col min="2562" max="2562" width="11" style="2" customWidth="1"/>
    <col min="2563" max="2563" width="10.140625" style="2" customWidth="1"/>
    <col min="2564" max="2566" width="10.140625" style="2" bestFit="1" customWidth="1"/>
    <col min="2567" max="2567" width="11.28515625" style="2" bestFit="1" customWidth="1"/>
    <col min="2568" max="2816" width="9.140625" style="2"/>
    <col min="2817" max="2817" width="29.28515625" style="2" customWidth="1"/>
    <col min="2818" max="2818" width="11" style="2" customWidth="1"/>
    <col min="2819" max="2819" width="10.140625" style="2" customWidth="1"/>
    <col min="2820" max="2822" width="10.140625" style="2" bestFit="1" customWidth="1"/>
    <col min="2823" max="2823" width="11.28515625" style="2" bestFit="1" customWidth="1"/>
    <col min="2824" max="3072" width="9.140625" style="2"/>
    <col min="3073" max="3073" width="29.28515625" style="2" customWidth="1"/>
    <col min="3074" max="3074" width="11" style="2" customWidth="1"/>
    <col min="3075" max="3075" width="10.140625" style="2" customWidth="1"/>
    <col min="3076" max="3078" width="10.140625" style="2" bestFit="1" customWidth="1"/>
    <col min="3079" max="3079" width="11.28515625" style="2" bestFit="1" customWidth="1"/>
    <col min="3080" max="3328" width="9.140625" style="2"/>
    <col min="3329" max="3329" width="29.28515625" style="2" customWidth="1"/>
    <col min="3330" max="3330" width="11" style="2" customWidth="1"/>
    <col min="3331" max="3331" width="10.140625" style="2" customWidth="1"/>
    <col min="3332" max="3334" width="10.140625" style="2" bestFit="1" customWidth="1"/>
    <col min="3335" max="3335" width="11.28515625" style="2" bestFit="1" customWidth="1"/>
    <col min="3336" max="3584" width="9.140625" style="2"/>
    <col min="3585" max="3585" width="29.28515625" style="2" customWidth="1"/>
    <col min="3586" max="3586" width="11" style="2" customWidth="1"/>
    <col min="3587" max="3587" width="10.140625" style="2" customWidth="1"/>
    <col min="3588" max="3590" width="10.140625" style="2" bestFit="1" customWidth="1"/>
    <col min="3591" max="3591" width="11.28515625" style="2" bestFit="1" customWidth="1"/>
    <col min="3592" max="3840" width="9.140625" style="2"/>
    <col min="3841" max="3841" width="29.28515625" style="2" customWidth="1"/>
    <col min="3842" max="3842" width="11" style="2" customWidth="1"/>
    <col min="3843" max="3843" width="10.140625" style="2" customWidth="1"/>
    <col min="3844" max="3846" width="10.140625" style="2" bestFit="1" customWidth="1"/>
    <col min="3847" max="3847" width="11.28515625" style="2" bestFit="1" customWidth="1"/>
    <col min="3848" max="4096" width="9.140625" style="2"/>
    <col min="4097" max="4097" width="29.28515625" style="2" customWidth="1"/>
    <col min="4098" max="4098" width="11" style="2" customWidth="1"/>
    <col min="4099" max="4099" width="10.140625" style="2" customWidth="1"/>
    <col min="4100" max="4102" width="10.140625" style="2" bestFit="1" customWidth="1"/>
    <col min="4103" max="4103" width="11.28515625" style="2" bestFit="1" customWidth="1"/>
    <col min="4104" max="4352" width="9.140625" style="2"/>
    <col min="4353" max="4353" width="29.28515625" style="2" customWidth="1"/>
    <col min="4354" max="4354" width="11" style="2" customWidth="1"/>
    <col min="4355" max="4355" width="10.140625" style="2" customWidth="1"/>
    <col min="4356" max="4358" width="10.140625" style="2" bestFit="1" customWidth="1"/>
    <col min="4359" max="4359" width="11.28515625" style="2" bestFit="1" customWidth="1"/>
    <col min="4360" max="4608" width="9.140625" style="2"/>
    <col min="4609" max="4609" width="29.28515625" style="2" customWidth="1"/>
    <col min="4610" max="4610" width="11" style="2" customWidth="1"/>
    <col min="4611" max="4611" width="10.140625" style="2" customWidth="1"/>
    <col min="4612" max="4614" width="10.140625" style="2" bestFit="1" customWidth="1"/>
    <col min="4615" max="4615" width="11.28515625" style="2" bestFit="1" customWidth="1"/>
    <col min="4616" max="4864" width="9.140625" style="2"/>
    <col min="4865" max="4865" width="29.28515625" style="2" customWidth="1"/>
    <col min="4866" max="4866" width="11" style="2" customWidth="1"/>
    <col min="4867" max="4867" width="10.140625" style="2" customWidth="1"/>
    <col min="4868" max="4870" width="10.140625" style="2" bestFit="1" customWidth="1"/>
    <col min="4871" max="4871" width="11.28515625" style="2" bestFit="1" customWidth="1"/>
    <col min="4872" max="5120" width="9.140625" style="2"/>
    <col min="5121" max="5121" width="29.28515625" style="2" customWidth="1"/>
    <col min="5122" max="5122" width="11" style="2" customWidth="1"/>
    <col min="5123" max="5123" width="10.140625" style="2" customWidth="1"/>
    <col min="5124" max="5126" width="10.140625" style="2" bestFit="1" customWidth="1"/>
    <col min="5127" max="5127" width="11.28515625" style="2" bestFit="1" customWidth="1"/>
    <col min="5128" max="5376" width="9.140625" style="2"/>
    <col min="5377" max="5377" width="29.28515625" style="2" customWidth="1"/>
    <col min="5378" max="5378" width="11" style="2" customWidth="1"/>
    <col min="5379" max="5379" width="10.140625" style="2" customWidth="1"/>
    <col min="5380" max="5382" width="10.140625" style="2" bestFit="1" customWidth="1"/>
    <col min="5383" max="5383" width="11.28515625" style="2" bestFit="1" customWidth="1"/>
    <col min="5384" max="5632" width="9.140625" style="2"/>
    <col min="5633" max="5633" width="29.28515625" style="2" customWidth="1"/>
    <col min="5634" max="5634" width="11" style="2" customWidth="1"/>
    <col min="5635" max="5635" width="10.140625" style="2" customWidth="1"/>
    <col min="5636" max="5638" width="10.140625" style="2" bestFit="1" customWidth="1"/>
    <col min="5639" max="5639" width="11.28515625" style="2" bestFit="1" customWidth="1"/>
    <col min="5640" max="5888" width="9.140625" style="2"/>
    <col min="5889" max="5889" width="29.28515625" style="2" customWidth="1"/>
    <col min="5890" max="5890" width="11" style="2" customWidth="1"/>
    <col min="5891" max="5891" width="10.140625" style="2" customWidth="1"/>
    <col min="5892" max="5894" width="10.140625" style="2" bestFit="1" customWidth="1"/>
    <col min="5895" max="5895" width="11.28515625" style="2" bestFit="1" customWidth="1"/>
    <col min="5896" max="6144" width="9.140625" style="2"/>
    <col min="6145" max="6145" width="29.28515625" style="2" customWidth="1"/>
    <col min="6146" max="6146" width="11" style="2" customWidth="1"/>
    <col min="6147" max="6147" width="10.140625" style="2" customWidth="1"/>
    <col min="6148" max="6150" width="10.140625" style="2" bestFit="1" customWidth="1"/>
    <col min="6151" max="6151" width="11.28515625" style="2" bestFit="1" customWidth="1"/>
    <col min="6152" max="6400" width="9.140625" style="2"/>
    <col min="6401" max="6401" width="29.28515625" style="2" customWidth="1"/>
    <col min="6402" max="6402" width="11" style="2" customWidth="1"/>
    <col min="6403" max="6403" width="10.140625" style="2" customWidth="1"/>
    <col min="6404" max="6406" width="10.140625" style="2" bestFit="1" customWidth="1"/>
    <col min="6407" max="6407" width="11.28515625" style="2" bestFit="1" customWidth="1"/>
    <col min="6408" max="6656" width="9.140625" style="2"/>
    <col min="6657" max="6657" width="29.28515625" style="2" customWidth="1"/>
    <col min="6658" max="6658" width="11" style="2" customWidth="1"/>
    <col min="6659" max="6659" width="10.140625" style="2" customWidth="1"/>
    <col min="6660" max="6662" width="10.140625" style="2" bestFit="1" customWidth="1"/>
    <col min="6663" max="6663" width="11.28515625" style="2" bestFit="1" customWidth="1"/>
    <col min="6664" max="6912" width="9.140625" style="2"/>
    <col min="6913" max="6913" width="29.28515625" style="2" customWidth="1"/>
    <col min="6914" max="6914" width="11" style="2" customWidth="1"/>
    <col min="6915" max="6915" width="10.140625" style="2" customWidth="1"/>
    <col min="6916" max="6918" width="10.140625" style="2" bestFit="1" customWidth="1"/>
    <col min="6919" max="6919" width="11.28515625" style="2" bestFit="1" customWidth="1"/>
    <col min="6920" max="7168" width="9.140625" style="2"/>
    <col min="7169" max="7169" width="29.28515625" style="2" customWidth="1"/>
    <col min="7170" max="7170" width="11" style="2" customWidth="1"/>
    <col min="7171" max="7171" width="10.140625" style="2" customWidth="1"/>
    <col min="7172" max="7174" width="10.140625" style="2" bestFit="1" customWidth="1"/>
    <col min="7175" max="7175" width="11.28515625" style="2" bestFit="1" customWidth="1"/>
    <col min="7176" max="7424" width="9.140625" style="2"/>
    <col min="7425" max="7425" width="29.28515625" style="2" customWidth="1"/>
    <col min="7426" max="7426" width="11" style="2" customWidth="1"/>
    <col min="7427" max="7427" width="10.140625" style="2" customWidth="1"/>
    <col min="7428" max="7430" width="10.140625" style="2" bestFit="1" customWidth="1"/>
    <col min="7431" max="7431" width="11.28515625" style="2" bestFit="1" customWidth="1"/>
    <col min="7432" max="7680" width="9.140625" style="2"/>
    <col min="7681" max="7681" width="29.28515625" style="2" customWidth="1"/>
    <col min="7682" max="7682" width="11" style="2" customWidth="1"/>
    <col min="7683" max="7683" width="10.140625" style="2" customWidth="1"/>
    <col min="7684" max="7686" width="10.140625" style="2" bestFit="1" customWidth="1"/>
    <col min="7687" max="7687" width="11.28515625" style="2" bestFit="1" customWidth="1"/>
    <col min="7688" max="7936" width="9.140625" style="2"/>
    <col min="7937" max="7937" width="29.28515625" style="2" customWidth="1"/>
    <col min="7938" max="7938" width="11" style="2" customWidth="1"/>
    <col min="7939" max="7939" width="10.140625" style="2" customWidth="1"/>
    <col min="7940" max="7942" width="10.140625" style="2" bestFit="1" customWidth="1"/>
    <col min="7943" max="7943" width="11.28515625" style="2" bestFit="1" customWidth="1"/>
    <col min="7944" max="8192" width="9.140625" style="2"/>
    <col min="8193" max="8193" width="29.28515625" style="2" customWidth="1"/>
    <col min="8194" max="8194" width="11" style="2" customWidth="1"/>
    <col min="8195" max="8195" width="10.140625" style="2" customWidth="1"/>
    <col min="8196" max="8198" width="10.140625" style="2" bestFit="1" customWidth="1"/>
    <col min="8199" max="8199" width="11.28515625" style="2" bestFit="1" customWidth="1"/>
    <col min="8200" max="8448" width="9.140625" style="2"/>
    <col min="8449" max="8449" width="29.28515625" style="2" customWidth="1"/>
    <col min="8450" max="8450" width="11" style="2" customWidth="1"/>
    <col min="8451" max="8451" width="10.140625" style="2" customWidth="1"/>
    <col min="8452" max="8454" width="10.140625" style="2" bestFit="1" customWidth="1"/>
    <col min="8455" max="8455" width="11.28515625" style="2" bestFit="1" customWidth="1"/>
    <col min="8456" max="8704" width="9.140625" style="2"/>
    <col min="8705" max="8705" width="29.28515625" style="2" customWidth="1"/>
    <col min="8706" max="8706" width="11" style="2" customWidth="1"/>
    <col min="8707" max="8707" width="10.140625" style="2" customWidth="1"/>
    <col min="8708" max="8710" width="10.140625" style="2" bestFit="1" customWidth="1"/>
    <col min="8711" max="8711" width="11.28515625" style="2" bestFit="1" customWidth="1"/>
    <col min="8712" max="8960" width="9.140625" style="2"/>
    <col min="8961" max="8961" width="29.28515625" style="2" customWidth="1"/>
    <col min="8962" max="8962" width="11" style="2" customWidth="1"/>
    <col min="8963" max="8963" width="10.140625" style="2" customWidth="1"/>
    <col min="8964" max="8966" width="10.140625" style="2" bestFit="1" customWidth="1"/>
    <col min="8967" max="8967" width="11.28515625" style="2" bestFit="1" customWidth="1"/>
    <col min="8968" max="9216" width="9.140625" style="2"/>
    <col min="9217" max="9217" width="29.28515625" style="2" customWidth="1"/>
    <col min="9218" max="9218" width="11" style="2" customWidth="1"/>
    <col min="9219" max="9219" width="10.140625" style="2" customWidth="1"/>
    <col min="9220" max="9222" width="10.140625" style="2" bestFit="1" customWidth="1"/>
    <col min="9223" max="9223" width="11.28515625" style="2" bestFit="1" customWidth="1"/>
    <col min="9224" max="9472" width="9.140625" style="2"/>
    <col min="9473" max="9473" width="29.28515625" style="2" customWidth="1"/>
    <col min="9474" max="9474" width="11" style="2" customWidth="1"/>
    <col min="9475" max="9475" width="10.140625" style="2" customWidth="1"/>
    <col min="9476" max="9478" width="10.140625" style="2" bestFit="1" customWidth="1"/>
    <col min="9479" max="9479" width="11.28515625" style="2" bestFit="1" customWidth="1"/>
    <col min="9480" max="9728" width="9.140625" style="2"/>
    <col min="9729" max="9729" width="29.28515625" style="2" customWidth="1"/>
    <col min="9730" max="9730" width="11" style="2" customWidth="1"/>
    <col min="9731" max="9731" width="10.140625" style="2" customWidth="1"/>
    <col min="9732" max="9734" width="10.140625" style="2" bestFit="1" customWidth="1"/>
    <col min="9735" max="9735" width="11.28515625" style="2" bestFit="1" customWidth="1"/>
    <col min="9736" max="9984" width="9.140625" style="2"/>
    <col min="9985" max="9985" width="29.28515625" style="2" customWidth="1"/>
    <col min="9986" max="9986" width="11" style="2" customWidth="1"/>
    <col min="9987" max="9987" width="10.140625" style="2" customWidth="1"/>
    <col min="9988" max="9990" width="10.140625" style="2" bestFit="1" customWidth="1"/>
    <col min="9991" max="9991" width="11.28515625" style="2" bestFit="1" customWidth="1"/>
    <col min="9992" max="10240" width="9.140625" style="2"/>
    <col min="10241" max="10241" width="29.28515625" style="2" customWidth="1"/>
    <col min="10242" max="10242" width="11" style="2" customWidth="1"/>
    <col min="10243" max="10243" width="10.140625" style="2" customWidth="1"/>
    <col min="10244" max="10246" width="10.140625" style="2" bestFit="1" customWidth="1"/>
    <col min="10247" max="10247" width="11.28515625" style="2" bestFit="1" customWidth="1"/>
    <col min="10248" max="10496" width="9.140625" style="2"/>
    <col min="10497" max="10497" width="29.28515625" style="2" customWidth="1"/>
    <col min="10498" max="10498" width="11" style="2" customWidth="1"/>
    <col min="10499" max="10499" width="10.140625" style="2" customWidth="1"/>
    <col min="10500" max="10502" width="10.140625" style="2" bestFit="1" customWidth="1"/>
    <col min="10503" max="10503" width="11.28515625" style="2" bestFit="1" customWidth="1"/>
    <col min="10504" max="10752" width="9.140625" style="2"/>
    <col min="10753" max="10753" width="29.28515625" style="2" customWidth="1"/>
    <col min="10754" max="10754" width="11" style="2" customWidth="1"/>
    <col min="10755" max="10755" width="10.140625" style="2" customWidth="1"/>
    <col min="10756" max="10758" width="10.140625" style="2" bestFit="1" customWidth="1"/>
    <col min="10759" max="10759" width="11.28515625" style="2" bestFit="1" customWidth="1"/>
    <col min="10760" max="11008" width="9.140625" style="2"/>
    <col min="11009" max="11009" width="29.28515625" style="2" customWidth="1"/>
    <col min="11010" max="11010" width="11" style="2" customWidth="1"/>
    <col min="11011" max="11011" width="10.140625" style="2" customWidth="1"/>
    <col min="11012" max="11014" width="10.140625" style="2" bestFit="1" customWidth="1"/>
    <col min="11015" max="11015" width="11.28515625" style="2" bestFit="1" customWidth="1"/>
    <col min="11016" max="11264" width="9.140625" style="2"/>
    <col min="11265" max="11265" width="29.28515625" style="2" customWidth="1"/>
    <col min="11266" max="11266" width="11" style="2" customWidth="1"/>
    <col min="11267" max="11267" width="10.140625" style="2" customWidth="1"/>
    <col min="11268" max="11270" width="10.140625" style="2" bestFit="1" customWidth="1"/>
    <col min="11271" max="11271" width="11.28515625" style="2" bestFit="1" customWidth="1"/>
    <col min="11272" max="11520" width="9.140625" style="2"/>
    <col min="11521" max="11521" width="29.28515625" style="2" customWidth="1"/>
    <col min="11522" max="11522" width="11" style="2" customWidth="1"/>
    <col min="11523" max="11523" width="10.140625" style="2" customWidth="1"/>
    <col min="11524" max="11526" width="10.140625" style="2" bestFit="1" customWidth="1"/>
    <col min="11527" max="11527" width="11.28515625" style="2" bestFit="1" customWidth="1"/>
    <col min="11528" max="11776" width="9.140625" style="2"/>
    <col min="11777" max="11777" width="29.28515625" style="2" customWidth="1"/>
    <col min="11778" max="11778" width="11" style="2" customWidth="1"/>
    <col min="11779" max="11779" width="10.140625" style="2" customWidth="1"/>
    <col min="11780" max="11782" width="10.140625" style="2" bestFit="1" customWidth="1"/>
    <col min="11783" max="11783" width="11.28515625" style="2" bestFit="1" customWidth="1"/>
    <col min="11784" max="12032" width="9.140625" style="2"/>
    <col min="12033" max="12033" width="29.28515625" style="2" customWidth="1"/>
    <col min="12034" max="12034" width="11" style="2" customWidth="1"/>
    <col min="12035" max="12035" width="10.140625" style="2" customWidth="1"/>
    <col min="12036" max="12038" width="10.140625" style="2" bestFit="1" customWidth="1"/>
    <col min="12039" max="12039" width="11.28515625" style="2" bestFit="1" customWidth="1"/>
    <col min="12040" max="12288" width="9.140625" style="2"/>
    <col min="12289" max="12289" width="29.28515625" style="2" customWidth="1"/>
    <col min="12290" max="12290" width="11" style="2" customWidth="1"/>
    <col min="12291" max="12291" width="10.140625" style="2" customWidth="1"/>
    <col min="12292" max="12294" width="10.140625" style="2" bestFit="1" customWidth="1"/>
    <col min="12295" max="12295" width="11.28515625" style="2" bestFit="1" customWidth="1"/>
    <col min="12296" max="12544" width="9.140625" style="2"/>
    <col min="12545" max="12545" width="29.28515625" style="2" customWidth="1"/>
    <col min="12546" max="12546" width="11" style="2" customWidth="1"/>
    <col min="12547" max="12547" width="10.140625" style="2" customWidth="1"/>
    <col min="12548" max="12550" width="10.140625" style="2" bestFit="1" customWidth="1"/>
    <col min="12551" max="12551" width="11.28515625" style="2" bestFit="1" customWidth="1"/>
    <col min="12552" max="12800" width="9.140625" style="2"/>
    <col min="12801" max="12801" width="29.28515625" style="2" customWidth="1"/>
    <col min="12802" max="12802" width="11" style="2" customWidth="1"/>
    <col min="12803" max="12803" width="10.140625" style="2" customWidth="1"/>
    <col min="12804" max="12806" width="10.140625" style="2" bestFit="1" customWidth="1"/>
    <col min="12807" max="12807" width="11.28515625" style="2" bestFit="1" customWidth="1"/>
    <col min="12808" max="13056" width="9.140625" style="2"/>
    <col min="13057" max="13057" width="29.28515625" style="2" customWidth="1"/>
    <col min="13058" max="13058" width="11" style="2" customWidth="1"/>
    <col min="13059" max="13059" width="10.140625" style="2" customWidth="1"/>
    <col min="13060" max="13062" width="10.140625" style="2" bestFit="1" customWidth="1"/>
    <col min="13063" max="13063" width="11.28515625" style="2" bestFit="1" customWidth="1"/>
    <col min="13064" max="13312" width="9.140625" style="2"/>
    <col min="13313" max="13313" width="29.28515625" style="2" customWidth="1"/>
    <col min="13314" max="13314" width="11" style="2" customWidth="1"/>
    <col min="13315" max="13315" width="10.140625" style="2" customWidth="1"/>
    <col min="13316" max="13318" width="10.140625" style="2" bestFit="1" customWidth="1"/>
    <col min="13319" max="13319" width="11.28515625" style="2" bestFit="1" customWidth="1"/>
    <col min="13320" max="13568" width="9.140625" style="2"/>
    <col min="13569" max="13569" width="29.28515625" style="2" customWidth="1"/>
    <col min="13570" max="13570" width="11" style="2" customWidth="1"/>
    <col min="13571" max="13571" width="10.140625" style="2" customWidth="1"/>
    <col min="13572" max="13574" width="10.140625" style="2" bestFit="1" customWidth="1"/>
    <col min="13575" max="13575" width="11.28515625" style="2" bestFit="1" customWidth="1"/>
    <col min="13576" max="13824" width="9.140625" style="2"/>
    <col min="13825" max="13825" width="29.28515625" style="2" customWidth="1"/>
    <col min="13826" max="13826" width="11" style="2" customWidth="1"/>
    <col min="13827" max="13827" width="10.140625" style="2" customWidth="1"/>
    <col min="13828" max="13830" width="10.140625" style="2" bestFit="1" customWidth="1"/>
    <col min="13831" max="13831" width="11.28515625" style="2" bestFit="1" customWidth="1"/>
    <col min="13832" max="14080" width="9.140625" style="2"/>
    <col min="14081" max="14081" width="29.28515625" style="2" customWidth="1"/>
    <col min="14082" max="14082" width="11" style="2" customWidth="1"/>
    <col min="14083" max="14083" width="10.140625" style="2" customWidth="1"/>
    <col min="14084" max="14086" width="10.140625" style="2" bestFit="1" customWidth="1"/>
    <col min="14087" max="14087" width="11.28515625" style="2" bestFit="1" customWidth="1"/>
    <col min="14088" max="14336" width="9.140625" style="2"/>
    <col min="14337" max="14337" width="29.28515625" style="2" customWidth="1"/>
    <col min="14338" max="14338" width="11" style="2" customWidth="1"/>
    <col min="14339" max="14339" width="10.140625" style="2" customWidth="1"/>
    <col min="14340" max="14342" width="10.140625" style="2" bestFit="1" customWidth="1"/>
    <col min="14343" max="14343" width="11.28515625" style="2" bestFit="1" customWidth="1"/>
    <col min="14344" max="14592" width="9.140625" style="2"/>
    <col min="14593" max="14593" width="29.28515625" style="2" customWidth="1"/>
    <col min="14594" max="14594" width="11" style="2" customWidth="1"/>
    <col min="14595" max="14595" width="10.140625" style="2" customWidth="1"/>
    <col min="14596" max="14598" width="10.140625" style="2" bestFit="1" customWidth="1"/>
    <col min="14599" max="14599" width="11.28515625" style="2" bestFit="1" customWidth="1"/>
    <col min="14600" max="14848" width="9.140625" style="2"/>
    <col min="14849" max="14849" width="29.28515625" style="2" customWidth="1"/>
    <col min="14850" max="14850" width="11" style="2" customWidth="1"/>
    <col min="14851" max="14851" width="10.140625" style="2" customWidth="1"/>
    <col min="14852" max="14854" width="10.140625" style="2" bestFit="1" customWidth="1"/>
    <col min="14855" max="14855" width="11.28515625" style="2" bestFit="1" customWidth="1"/>
    <col min="14856" max="15104" width="9.140625" style="2"/>
    <col min="15105" max="15105" width="29.28515625" style="2" customWidth="1"/>
    <col min="15106" max="15106" width="11" style="2" customWidth="1"/>
    <col min="15107" max="15107" width="10.140625" style="2" customWidth="1"/>
    <col min="15108" max="15110" width="10.140625" style="2" bestFit="1" customWidth="1"/>
    <col min="15111" max="15111" width="11.28515625" style="2" bestFit="1" customWidth="1"/>
    <col min="15112" max="15360" width="9.140625" style="2"/>
    <col min="15361" max="15361" width="29.28515625" style="2" customWidth="1"/>
    <col min="15362" max="15362" width="11" style="2" customWidth="1"/>
    <col min="15363" max="15363" width="10.140625" style="2" customWidth="1"/>
    <col min="15364" max="15366" width="10.140625" style="2" bestFit="1" customWidth="1"/>
    <col min="15367" max="15367" width="11.28515625" style="2" bestFit="1" customWidth="1"/>
    <col min="15368" max="15616" width="9.140625" style="2"/>
    <col min="15617" max="15617" width="29.28515625" style="2" customWidth="1"/>
    <col min="15618" max="15618" width="11" style="2" customWidth="1"/>
    <col min="15619" max="15619" width="10.140625" style="2" customWidth="1"/>
    <col min="15620" max="15622" width="10.140625" style="2" bestFit="1" customWidth="1"/>
    <col min="15623" max="15623" width="11.28515625" style="2" bestFit="1" customWidth="1"/>
    <col min="15624" max="15872" width="9.140625" style="2"/>
    <col min="15873" max="15873" width="29.28515625" style="2" customWidth="1"/>
    <col min="15874" max="15874" width="11" style="2" customWidth="1"/>
    <col min="15875" max="15875" width="10.140625" style="2" customWidth="1"/>
    <col min="15876" max="15878" width="10.140625" style="2" bestFit="1" customWidth="1"/>
    <col min="15879" max="15879" width="11.28515625" style="2" bestFit="1" customWidth="1"/>
    <col min="15880" max="16128" width="9.140625" style="2"/>
    <col min="16129" max="16129" width="29.28515625" style="2" customWidth="1"/>
    <col min="16130" max="16130" width="11" style="2" customWidth="1"/>
    <col min="16131" max="16131" width="10.140625" style="2" customWidth="1"/>
    <col min="16132" max="16134" width="10.140625" style="2" bestFit="1" customWidth="1"/>
    <col min="16135" max="16135" width="11.28515625" style="2" bestFit="1" customWidth="1"/>
    <col min="16136" max="16384" width="9.140625" style="2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</row>
    <row r="2" spans="1:11" x14ac:dyDescent="0.2">
      <c r="B2" s="3"/>
    </row>
    <row r="3" spans="1:11" x14ac:dyDescent="0.2">
      <c r="A3" s="4" t="s">
        <v>1</v>
      </c>
      <c r="B3" s="4"/>
      <c r="C3" s="4"/>
      <c r="D3" s="4"/>
      <c r="E3" s="4"/>
      <c r="F3" s="4"/>
      <c r="G3" s="4"/>
      <c r="H3" s="5"/>
    </row>
    <row r="4" spans="1:11" x14ac:dyDescent="0.2">
      <c r="A4" s="6"/>
      <c r="B4" s="6"/>
      <c r="C4" s="6"/>
      <c r="D4" s="6"/>
      <c r="E4" s="6"/>
      <c r="F4" s="6"/>
      <c r="G4" s="6"/>
      <c r="H4" s="5"/>
    </row>
    <row r="5" spans="1:11" ht="15.75" thickBot="1" x14ac:dyDescent="0.3">
      <c r="A5" s="7"/>
      <c r="B5" s="8"/>
      <c r="C5" s="7"/>
      <c r="D5" s="7"/>
      <c r="E5" s="7"/>
      <c r="F5" s="7"/>
      <c r="G5" s="9" t="s">
        <v>2</v>
      </c>
      <c r="H5" s="5"/>
    </row>
    <row r="6" spans="1:11" ht="13.5" thickBot="1" x14ac:dyDescent="0.25">
      <c r="A6" s="10" t="s">
        <v>3</v>
      </c>
      <c r="B6" s="11" t="s">
        <v>4</v>
      </c>
      <c r="C6" s="12" t="s">
        <v>5</v>
      </c>
      <c r="D6" s="13"/>
      <c r="E6" s="13"/>
      <c r="F6" s="14"/>
      <c r="G6" s="15" t="s">
        <v>6</v>
      </c>
      <c r="H6" s="5"/>
    </row>
    <row r="7" spans="1:11" ht="15.75" thickBot="1" x14ac:dyDescent="0.25">
      <c r="A7" s="16"/>
      <c r="B7" s="17"/>
      <c r="C7" s="18">
        <v>2020</v>
      </c>
      <c r="D7" s="18">
        <v>2021</v>
      </c>
      <c r="E7" s="18">
        <v>2022</v>
      </c>
      <c r="F7" s="18">
        <v>2023</v>
      </c>
      <c r="G7" s="19"/>
      <c r="H7" s="20"/>
      <c r="K7" s="2" t="s">
        <v>7</v>
      </c>
    </row>
    <row r="8" spans="1:11" ht="13.5" thickBot="1" x14ac:dyDescent="0.25">
      <c r="A8" s="21">
        <v>1</v>
      </c>
      <c r="B8" s="22">
        <v>2</v>
      </c>
      <c r="C8" s="23">
        <v>3</v>
      </c>
      <c r="D8" s="24">
        <v>4</v>
      </c>
      <c r="E8" s="25">
        <v>5</v>
      </c>
      <c r="F8" s="26">
        <v>6</v>
      </c>
      <c r="G8" s="22" t="s">
        <v>8</v>
      </c>
      <c r="H8" s="27"/>
    </row>
    <row r="9" spans="1:11" ht="15" x14ac:dyDescent="0.2">
      <c r="A9" s="28" t="s">
        <v>9</v>
      </c>
      <c r="B9" s="29" t="s">
        <v>10</v>
      </c>
      <c r="C9" s="30">
        <v>8110884</v>
      </c>
      <c r="D9" s="31">
        <f>C9*1.017</f>
        <v>8248769.027999999</v>
      </c>
      <c r="E9" s="32">
        <f>D9*1.017</f>
        <v>8388998.1014759988</v>
      </c>
      <c r="F9" s="33">
        <f>E9*1.017</f>
        <v>8531611.0692010894</v>
      </c>
      <c r="G9" s="34">
        <f>SUM(C9:F9)</f>
        <v>33280262.198677085</v>
      </c>
      <c r="H9" s="35"/>
    </row>
    <row r="10" spans="1:11" ht="76.5" x14ac:dyDescent="0.2">
      <c r="A10" s="36" t="s">
        <v>11</v>
      </c>
      <c r="B10" s="37" t="s">
        <v>12</v>
      </c>
      <c r="C10" s="30">
        <v>265474</v>
      </c>
      <c r="D10" s="31">
        <f t="shared" ref="D10:F12" si="0">C10*1.017</f>
        <v>269987.05799999996</v>
      </c>
      <c r="E10" s="32">
        <f t="shared" si="0"/>
        <v>274576.83798599994</v>
      </c>
      <c r="F10" s="33">
        <f t="shared" si="0"/>
        <v>279244.64423176192</v>
      </c>
      <c r="G10" s="38">
        <f>SUM(C10:F10)</f>
        <v>1089282.5402177619</v>
      </c>
      <c r="H10" s="35"/>
    </row>
    <row r="11" spans="1:11" ht="15" x14ac:dyDescent="0.2">
      <c r="A11" s="36" t="s">
        <v>13</v>
      </c>
      <c r="B11" s="37" t="s">
        <v>14</v>
      </c>
      <c r="C11" s="30">
        <v>0</v>
      </c>
      <c r="D11" s="31">
        <f t="shared" si="0"/>
        <v>0</v>
      </c>
      <c r="E11" s="32">
        <f t="shared" si="0"/>
        <v>0</v>
      </c>
      <c r="F11" s="33">
        <f t="shared" si="0"/>
        <v>0</v>
      </c>
      <c r="G11" s="38">
        <f>SUM(C11:F11)</f>
        <v>0</v>
      </c>
      <c r="H11" s="35"/>
    </row>
    <row r="12" spans="1:11" ht="15.75" thickBot="1" x14ac:dyDescent="0.25">
      <c r="A12" s="36" t="s">
        <v>15</v>
      </c>
      <c r="B12" s="37" t="s">
        <v>16</v>
      </c>
      <c r="C12" s="30">
        <v>0</v>
      </c>
      <c r="D12" s="31">
        <f t="shared" si="0"/>
        <v>0</v>
      </c>
      <c r="E12" s="32">
        <f t="shared" si="0"/>
        <v>0</v>
      </c>
      <c r="F12" s="33">
        <f t="shared" si="0"/>
        <v>0</v>
      </c>
      <c r="G12" s="38">
        <f>SUM(C12:F12)</f>
        <v>0</v>
      </c>
      <c r="H12" s="35"/>
    </row>
    <row r="13" spans="1:11" ht="15" thickBot="1" x14ac:dyDescent="0.25">
      <c r="A13" s="39" t="s">
        <v>17</v>
      </c>
      <c r="B13" s="40" t="s">
        <v>18</v>
      </c>
      <c r="C13" s="41">
        <f>SUM(C9:C12)</f>
        <v>8376358</v>
      </c>
      <c r="D13" s="42">
        <f>SUM(D9:D12)</f>
        <v>8518756.0859999992</v>
      </c>
      <c r="E13" s="43">
        <f>SUM(E9:E12)</f>
        <v>8663574.9394619986</v>
      </c>
      <c r="F13" s="44">
        <f>SUM(F9:F12)</f>
        <v>8810855.7134328522</v>
      </c>
      <c r="G13" s="45">
        <f>SUM(G9:G12)</f>
        <v>34369544.73889485</v>
      </c>
      <c r="H13" s="46"/>
    </row>
    <row r="14" spans="1:11" ht="15" thickBot="1" x14ac:dyDescent="0.25">
      <c r="A14" s="47" t="s">
        <v>19</v>
      </c>
      <c r="B14" s="48" t="s">
        <v>20</v>
      </c>
      <c r="C14" s="49">
        <f>C13*0.5</f>
        <v>4188179</v>
      </c>
      <c r="D14" s="50">
        <f>D13*0.5</f>
        <v>4259378.0429999996</v>
      </c>
      <c r="E14" s="51">
        <f>E13*0.5</f>
        <v>4331787.4697309993</v>
      </c>
      <c r="F14" s="52">
        <f>F13*0.5</f>
        <v>4405427.8567164261</v>
      </c>
      <c r="G14" s="53">
        <f>G13*0.5</f>
        <v>17184772.369447425</v>
      </c>
      <c r="H14" s="46"/>
    </row>
    <row r="15" spans="1:11" ht="39" thickBot="1" x14ac:dyDescent="0.25">
      <c r="A15" s="39" t="s">
        <v>21</v>
      </c>
      <c r="B15" s="40" t="s">
        <v>22</v>
      </c>
      <c r="C15" s="41">
        <f>SUM(C16:C22)</f>
        <v>0</v>
      </c>
      <c r="D15" s="42">
        <f>SUM(D16:D22)</f>
        <v>0</v>
      </c>
      <c r="E15" s="43">
        <f>SUM(E16:E22)</f>
        <v>0</v>
      </c>
      <c r="F15" s="44">
        <f>SUM(F16:F22)</f>
        <v>0</v>
      </c>
      <c r="G15" s="45">
        <f>SUM(G16:G22)</f>
        <v>0</v>
      </c>
      <c r="H15" s="46"/>
    </row>
    <row r="16" spans="1:11" ht="24" x14ac:dyDescent="0.2">
      <c r="A16" s="54" t="s">
        <v>23</v>
      </c>
      <c r="B16" s="29" t="s">
        <v>24</v>
      </c>
      <c r="C16" s="30"/>
      <c r="D16" s="31"/>
      <c r="E16" s="32"/>
      <c r="F16" s="33"/>
      <c r="G16" s="34">
        <f t="shared" ref="G16:G22" si="1">SUM(C16:F16)</f>
        <v>0</v>
      </c>
      <c r="H16" s="35"/>
    </row>
    <row r="17" spans="1:8" ht="24" x14ac:dyDescent="0.2">
      <c r="A17" s="55" t="s">
        <v>25</v>
      </c>
      <c r="B17" s="37" t="s">
        <v>26</v>
      </c>
      <c r="C17" s="56"/>
      <c r="D17" s="57"/>
      <c r="E17" s="58"/>
      <c r="F17" s="59"/>
      <c r="G17" s="38">
        <f t="shared" si="1"/>
        <v>0</v>
      </c>
      <c r="H17" s="35"/>
    </row>
    <row r="18" spans="1:8" ht="15" x14ac:dyDescent="0.2">
      <c r="A18" s="55" t="s">
        <v>27</v>
      </c>
      <c r="B18" s="29" t="s">
        <v>28</v>
      </c>
      <c r="C18" s="56"/>
      <c r="D18" s="57"/>
      <c r="E18" s="58"/>
      <c r="F18" s="59"/>
      <c r="G18" s="38">
        <f t="shared" si="1"/>
        <v>0</v>
      </c>
      <c r="H18" s="35"/>
    </row>
    <row r="19" spans="1:8" ht="15" x14ac:dyDescent="0.2">
      <c r="A19" s="55" t="s">
        <v>29</v>
      </c>
      <c r="B19" s="37" t="s">
        <v>30</v>
      </c>
      <c r="C19" s="56"/>
      <c r="D19" s="57"/>
      <c r="E19" s="58"/>
      <c r="F19" s="59"/>
      <c r="G19" s="38">
        <f t="shared" si="1"/>
        <v>0</v>
      </c>
      <c r="H19" s="35"/>
    </row>
    <row r="20" spans="1:8" ht="15" x14ac:dyDescent="0.2">
      <c r="A20" s="55" t="s">
        <v>31</v>
      </c>
      <c r="B20" s="29" t="s">
        <v>32</v>
      </c>
      <c r="C20" s="56"/>
      <c r="D20" s="57"/>
      <c r="E20" s="58"/>
      <c r="F20" s="59"/>
      <c r="G20" s="38">
        <f t="shared" si="1"/>
        <v>0</v>
      </c>
      <c r="H20" s="35"/>
    </row>
    <row r="21" spans="1:8" ht="15" x14ac:dyDescent="0.2">
      <c r="A21" s="55" t="s">
        <v>33</v>
      </c>
      <c r="B21" s="37" t="s">
        <v>34</v>
      </c>
      <c r="C21" s="56"/>
      <c r="D21" s="57"/>
      <c r="E21" s="58"/>
      <c r="F21" s="59"/>
      <c r="G21" s="38">
        <f t="shared" si="1"/>
        <v>0</v>
      </c>
      <c r="H21" s="35"/>
    </row>
    <row r="22" spans="1:8" ht="24.75" thickBot="1" x14ac:dyDescent="0.25">
      <c r="A22" s="60" t="s">
        <v>35</v>
      </c>
      <c r="B22" s="29" t="s">
        <v>36</v>
      </c>
      <c r="C22" s="61"/>
      <c r="D22" s="62"/>
      <c r="E22" s="63"/>
      <c r="F22" s="64"/>
      <c r="G22" s="65">
        <f t="shared" si="1"/>
        <v>0</v>
      </c>
      <c r="H22" s="35"/>
    </row>
    <row r="23" spans="1:8" ht="39" thickBot="1" x14ac:dyDescent="0.25">
      <c r="A23" s="39" t="s">
        <v>37</v>
      </c>
      <c r="B23" s="40" t="s">
        <v>38</v>
      </c>
      <c r="C23" s="41">
        <f>SUM(C24:C30)</f>
        <v>0</v>
      </c>
      <c r="D23" s="42">
        <f>SUM(D24:D30)</f>
        <v>0</v>
      </c>
      <c r="E23" s="43">
        <f>SUM(E24:E30)</f>
        <v>0</v>
      </c>
      <c r="F23" s="44">
        <f>SUM(F24:F30)</f>
        <v>0</v>
      </c>
      <c r="G23" s="45">
        <f>SUM(G24:G30)</f>
        <v>0</v>
      </c>
      <c r="H23" s="66"/>
    </row>
    <row r="24" spans="1:8" ht="24" x14ac:dyDescent="0.2">
      <c r="A24" s="54" t="s">
        <v>23</v>
      </c>
      <c r="B24" s="29" t="s">
        <v>39</v>
      </c>
      <c r="C24" s="30"/>
      <c r="D24" s="31"/>
      <c r="E24" s="32"/>
      <c r="F24" s="33"/>
      <c r="G24" s="34">
        <f t="shared" ref="G24:G30" si="2">SUM(C24:F24)</f>
        <v>0</v>
      </c>
      <c r="H24" s="67"/>
    </row>
    <row r="25" spans="1:8" ht="24" x14ac:dyDescent="0.2">
      <c r="A25" s="55" t="s">
        <v>25</v>
      </c>
      <c r="B25" s="37" t="s">
        <v>40</v>
      </c>
      <c r="C25" s="56"/>
      <c r="D25" s="57"/>
      <c r="E25" s="58"/>
      <c r="F25" s="59"/>
      <c r="G25" s="38">
        <f t="shared" si="2"/>
        <v>0</v>
      </c>
      <c r="H25" s="67"/>
    </row>
    <row r="26" spans="1:8" ht="15" x14ac:dyDescent="0.2">
      <c r="A26" s="55" t="s">
        <v>27</v>
      </c>
      <c r="B26" s="37" t="s">
        <v>41</v>
      </c>
      <c r="C26" s="56"/>
      <c r="D26" s="57"/>
      <c r="E26" s="58"/>
      <c r="F26" s="59"/>
      <c r="G26" s="38">
        <f t="shared" si="2"/>
        <v>0</v>
      </c>
      <c r="H26" s="67"/>
    </row>
    <row r="27" spans="1:8" ht="15" x14ac:dyDescent="0.2">
      <c r="A27" s="55" t="s">
        <v>29</v>
      </c>
      <c r="B27" s="37" t="s">
        <v>42</v>
      </c>
      <c r="C27" s="56"/>
      <c r="D27" s="57"/>
      <c r="E27" s="58"/>
      <c r="F27" s="59"/>
      <c r="G27" s="38">
        <f t="shared" si="2"/>
        <v>0</v>
      </c>
      <c r="H27" s="67"/>
    </row>
    <row r="28" spans="1:8" ht="15" x14ac:dyDescent="0.2">
      <c r="A28" s="55" t="s">
        <v>31</v>
      </c>
      <c r="B28" s="37" t="s">
        <v>43</v>
      </c>
      <c r="C28" s="56"/>
      <c r="D28" s="57"/>
      <c r="E28" s="58"/>
      <c r="F28" s="59"/>
      <c r="G28" s="38">
        <f t="shared" si="2"/>
        <v>0</v>
      </c>
      <c r="H28" s="67"/>
    </row>
    <row r="29" spans="1:8" ht="15" x14ac:dyDescent="0.2">
      <c r="A29" s="55" t="s">
        <v>33</v>
      </c>
      <c r="B29" s="37" t="s">
        <v>44</v>
      </c>
      <c r="C29" s="56"/>
      <c r="D29" s="57"/>
      <c r="E29" s="58"/>
      <c r="F29" s="59"/>
      <c r="G29" s="38">
        <f t="shared" si="2"/>
        <v>0</v>
      </c>
      <c r="H29" s="67"/>
    </row>
    <row r="30" spans="1:8" ht="24.75" thickBot="1" x14ac:dyDescent="0.25">
      <c r="A30" s="60" t="s">
        <v>35</v>
      </c>
      <c r="B30" s="37" t="s">
        <v>45</v>
      </c>
      <c r="C30" s="61"/>
      <c r="D30" s="62"/>
      <c r="E30" s="63"/>
      <c r="F30" s="64"/>
      <c r="G30" s="65">
        <f t="shared" si="2"/>
        <v>0</v>
      </c>
      <c r="H30" s="67"/>
    </row>
    <row r="31" spans="1:8" ht="26.25" thickBot="1" x14ac:dyDescent="0.25">
      <c r="A31" s="68" t="s">
        <v>46</v>
      </c>
      <c r="B31" s="69" t="s">
        <v>47</v>
      </c>
      <c r="C31" s="70">
        <f>C15+C23</f>
        <v>0</v>
      </c>
      <c r="D31" s="71">
        <f>D15+D23</f>
        <v>0</v>
      </c>
      <c r="E31" s="72">
        <f>E15+E23</f>
        <v>0</v>
      </c>
      <c r="F31" s="73">
        <f>F15+F23</f>
        <v>0</v>
      </c>
      <c r="G31" s="74">
        <f>G15+G23</f>
        <v>0</v>
      </c>
      <c r="H31" s="66"/>
    </row>
    <row r="32" spans="1:8" ht="26.25" thickBot="1" x14ac:dyDescent="0.25">
      <c r="A32" s="75" t="s">
        <v>48</v>
      </c>
      <c r="B32" s="76" t="s">
        <v>49</v>
      </c>
      <c r="C32" s="77">
        <f>C14-C31</f>
        <v>4188179</v>
      </c>
      <c r="D32" s="78">
        <f>D14-D31</f>
        <v>4259378.0429999996</v>
      </c>
      <c r="E32" s="79">
        <f>E14-E31</f>
        <v>4331787.4697309993</v>
      </c>
      <c r="F32" s="80">
        <f>F14-F31</f>
        <v>4405427.8567164261</v>
      </c>
      <c r="G32" s="81">
        <f>G14-G31</f>
        <v>17184772.369447425</v>
      </c>
      <c r="H32" s="66"/>
    </row>
    <row r="33" spans="1:8" x14ac:dyDescent="0.2">
      <c r="A33" s="67"/>
      <c r="B33" s="82"/>
      <c r="C33" s="67"/>
      <c r="D33" s="67"/>
      <c r="E33" s="67"/>
      <c r="F33" s="67"/>
      <c r="G33" s="67"/>
      <c r="H33" s="67"/>
    </row>
    <row r="34" spans="1:8" x14ac:dyDescent="0.2">
      <c r="A34" s="67"/>
      <c r="B34" s="82"/>
      <c r="C34" s="67"/>
      <c r="D34" s="67"/>
      <c r="E34" s="67"/>
      <c r="F34" s="67"/>
      <c r="G34" s="67"/>
      <c r="H34" s="67"/>
    </row>
    <row r="35" spans="1:8" x14ac:dyDescent="0.2">
      <c r="A35" s="67"/>
      <c r="B35" s="82"/>
      <c r="C35" s="67"/>
      <c r="D35" s="67"/>
      <c r="E35" s="67"/>
      <c r="F35" s="67"/>
      <c r="G35" s="67"/>
      <c r="H35" s="67"/>
    </row>
  </sheetData>
  <mergeCells count="6">
    <mergeCell ref="A1:G1"/>
    <mergeCell ref="A3:G3"/>
    <mergeCell ref="A6:A7"/>
    <mergeCell ref="B6:B7"/>
    <mergeCell ref="C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dcterms:created xsi:type="dcterms:W3CDTF">2021-05-27T11:15:14Z</dcterms:created>
  <dcterms:modified xsi:type="dcterms:W3CDTF">2021-05-27T11:15:36Z</dcterms:modified>
</cp:coreProperties>
</file>