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12DD8DEA-9400-4283-811C-DF675A398069}" xr6:coauthVersionLast="46" xr6:coauthVersionMax="46" xr10:uidLastSave="{00000000-0000-0000-0000-000000000000}"/>
  <bookViews>
    <workbookView xWindow="-120" yWindow="-120" windowWidth="25440" windowHeight="15540"/>
  </bookViews>
  <sheets>
    <sheet name="15.mell2020Zárszám" sheetId="1" r:id="rId1"/>
  </sheets>
  <definedNames>
    <definedName name="_xlnm.Print_Area" localSheetId="0">'15.mell2020Zárszám'!$A$1:$F$44</definedName>
  </definedNames>
  <calcPr calcId="181029"/>
</workbook>
</file>

<file path=xl/calcChain.xml><?xml version="1.0" encoding="utf-8"?>
<calcChain xmlns="http://schemas.openxmlformats.org/spreadsheetml/2006/main">
  <c r="F35" i="1" l="1"/>
  <c r="F33" i="1"/>
  <c r="F32" i="1"/>
  <c r="F30" i="1"/>
  <c r="F29" i="1"/>
  <c r="G28" i="1"/>
  <c r="F21" i="1"/>
</calcChain>
</file>

<file path=xl/sharedStrings.xml><?xml version="1.0" encoding="utf-8"?>
<sst xmlns="http://schemas.openxmlformats.org/spreadsheetml/2006/main" count="96" uniqueCount="79">
  <si>
    <t>Sor-</t>
  </si>
  <si>
    <t>Közvetett támogatás</t>
  </si>
  <si>
    <t>Megnevezés, indoklás</t>
  </si>
  <si>
    <t>szám</t>
  </si>
  <si>
    <t>megnevezése</t>
  </si>
  <si>
    <t>(önkormányzati rendelet, határozat)</t>
  </si>
  <si>
    <t>jogcíme</t>
  </si>
  <si>
    <t>mértéke %</t>
  </si>
  <si>
    <t>összege e Ft</t>
  </si>
  <si>
    <t>1)</t>
  </si>
  <si>
    <t>Ellátottak térítési díjának, illetve kártérítésének méltányossági alapon történő elengedése</t>
  </si>
  <si>
    <t xml:space="preserve"> ------</t>
  </si>
  <si>
    <t xml:space="preserve"> ----</t>
  </si>
  <si>
    <t xml:space="preserve"> -----</t>
  </si>
  <si>
    <t>2)</t>
  </si>
  <si>
    <t>Lakosság részére lakásépítéshez, lakásfelújításhoz nyújtott kölcsönök elengedése</t>
  </si>
  <si>
    <t>3)</t>
  </si>
  <si>
    <t>Helyi adónál, gépjárműadónál biztosított kedveznény, mentesség adónemenként:</t>
  </si>
  <si>
    <t>1) Iparűzési adó</t>
  </si>
  <si>
    <t>3) Telekadó</t>
  </si>
  <si>
    <t xml:space="preserve">  ------</t>
  </si>
  <si>
    <t>4) Gépjárműadó</t>
  </si>
  <si>
    <t>4)</t>
  </si>
  <si>
    <t>Helyiségek,eszközök hasznosításából származó bevételből nyújtott kedvezmény,mentesség:</t>
  </si>
  <si>
    <t>ingyenes használatba adás</t>
  </si>
  <si>
    <t>1) Tamási Waldorf Pedagógiai Alapítvány - óvoda</t>
  </si>
  <si>
    <t>5)</t>
  </si>
  <si>
    <t>Egyéb nyújtott kedvezmény vagy kölcsön elengedése</t>
  </si>
  <si>
    <t>35/2010. (IV.20.) sz. bizotts.hat.alapján (volt Fenyves játszótér)</t>
  </si>
  <si>
    <t>58/2013.(IV.25.) sz. hat. (sporttelep)</t>
  </si>
  <si>
    <t>96/2015.(V.27.) Dózsa u.18-22. épületben rendelő</t>
  </si>
  <si>
    <t>adómentesség</t>
  </si>
  <si>
    <t xml:space="preserve">                  nem haladja meg."</t>
  </si>
  <si>
    <t>132/2014.(IX.24) a társaság új székhelye</t>
  </si>
  <si>
    <t>b) aki esetében az egy főre jutó jövedelem</t>
  </si>
  <si>
    <t xml:space="preserve">           ba)  a közös háztartásban együtt élők nettó jövelme alapján a mindenkori nyugdíjminimum 150 %-át,</t>
  </si>
  <si>
    <t xml:space="preserve">           bb) egyedülálló esetén a mindenkori nyugdíjminimum 250 %-át</t>
  </si>
  <si>
    <t>megállapodás alapján 2012.07.05-től, 2017.03.30. nappal készült szerződés módosítás alapján használatba adás határozatlan időre  (crosspálya)</t>
  </si>
  <si>
    <t>Közvetett támogatás öszesen:***</t>
  </si>
  <si>
    <t>205/2017. (IX.27.) sz. hat. (Deák F u. 7.)</t>
  </si>
  <si>
    <r>
      <t>183/2017. (VIII.31.)sz.hat. alapján 4 irodahelyiség (78,25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) a Tamási, Szabadság utca 29. szám alatti épületben</t>
    </r>
  </si>
  <si>
    <t xml:space="preserve">          " a) azon külterületi vagy zártkerti építmény, amely fizikailag nem köthető rá közműves vagy üzemi vezetékes ivóvízhálózatra vagy ott a rákötés aránytalanul nagy terhet jelentene az ingatlantulajdonosnak</t>
  </si>
  <si>
    <t>c) azon építmény, amelyhez tartozó földterület szilárd burkolatú útról nem közelíthető meg. A szilárd burkolatú út olyan út, amelynek úttestje szabályosan lerakott kő vagy műkő, továbbá beton vagy aszfalt burkolattal rendelkezik.</t>
  </si>
  <si>
    <r>
      <t>megállapodás alapján a Tamási, Szabadság u. 46-48. szám alatti épület földszintjén elhelyezkedő 20,58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 xml:space="preserve"> alapterületű irodahelyiség 2017. június 1. naptól határozatlan időre</t>
    </r>
  </si>
  <si>
    <r>
      <t>204/2017. (IX.27.) sz. hat. alapján 732/1 hrsz.-ből 27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 xml:space="preserve"> terület 10 évre</t>
    </r>
  </si>
  <si>
    <r>
      <t>107/2017. (IV.26.) 1882/82 (1 ha 7532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)és 1882/83 hrsz. (2 ha 4551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) alatti területek (15+5 év)</t>
    </r>
  </si>
  <si>
    <t>125/2003.(VIII.28.) sz.hat. (Innovációs központ 1.em.) (20 év)</t>
  </si>
  <si>
    <r>
      <t>26/2015.(II.25.) sz. hat. 2150/1. hrsz.(sporttelep;10000m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), illetve használatba adási szerződés alapján a tamási belterület 2127 hrsz. alatt felvett, sporttelep művelési ágú terület keleti telekhatára mentén lévő 60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 xml:space="preserve"> nagyságú épület 1/2 része (időtartam:2018.01.01.-határozatlan időre)</t>
    </r>
  </si>
  <si>
    <r>
      <t>használatba adási szerződés, ill. 147/2018. sz. hat. alapján a tamási  4547 hrsz. alatt felvett, 6095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 xml:space="preserve"> térmértékű, "szőlő és gazdasági épület 2 db" művelési ágú terület (időtartam: 2018.07.19.-2025.12.31.)</t>
    </r>
  </si>
  <si>
    <t>TAMÁSI VÁROS ÖNKORMÁNYZAT 2020. ÉVI KÖZVETETT TÁMOGATÁSAI</t>
  </si>
  <si>
    <r>
      <t>használatba adási szerződés alapján a Tamási belterület 314/16. hrsz. alatt felvett kivett garázs, udvar művelési ágú, 41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 xml:space="preserve"> térmértékű ingatlan (2 db garázs) 2019. március 1-től határozatlan időre</t>
    </r>
  </si>
  <si>
    <r>
      <t>használatba adási szerződés alapján a Tamási belterület 314/17. hrsz. alatt felvett kivett garázs, udvar művelési ágú ingatlanban lévő 2 db garázs (36 m</t>
    </r>
    <r>
      <rPr>
        <vertAlign val="superscript"/>
        <sz val="12"/>
        <rFont val="Times New Roman"/>
        <family val="1"/>
        <charset val="238"/>
      </rPr>
      <t>2</t>
    </r>
    <r>
      <rPr>
        <sz val="12"/>
        <rFont val="Times New Roman"/>
        <family val="1"/>
        <charset val="238"/>
      </rPr>
      <t>) 2019. március 1-től határozatlan időre</t>
    </r>
  </si>
  <si>
    <t>2) DÁM Önkormányzati Társulás</t>
  </si>
  <si>
    <t>3) Tamási Enduro és Motocross Egyesület</t>
  </si>
  <si>
    <t>4) Tamási Kutyasport Egyesület</t>
  </si>
  <si>
    <t>5) Tamási 2009 FC</t>
  </si>
  <si>
    <t>6) Tamási TAM-BAU Atlétikai Club Egyesület</t>
  </si>
  <si>
    <t>7) Rátkai-Szatmári Bt</t>
  </si>
  <si>
    <t>8) Építő és Városüzemeltető Kft.</t>
  </si>
  <si>
    <t>9) Tamási Kosárlabda Sport Egyesület</t>
  </si>
  <si>
    <t>10) Tamási Média Kft.</t>
  </si>
  <si>
    <t>11) e-Mobi Nkft.</t>
  </si>
  <si>
    <t xml:space="preserve">12) Baranya Megyei Kormányhivatal </t>
  </si>
  <si>
    <t>13) Tamási Térsége Turisztikai Egyesület</t>
  </si>
  <si>
    <t>14) Tamási Polgárőr Egyesület</t>
  </si>
  <si>
    <t>15) Tamási és Környéke Szociális Központ</t>
  </si>
  <si>
    <t>16) Radonex Bt.</t>
  </si>
  <si>
    <t>használatba adási szerződés alapján a Tamási, 011/89 hrsz. alatt lévő közút művelési ágú ingatlan egy része (kb. 6 m* 85 m, lekerítve)</t>
  </si>
  <si>
    <t>17) Országos Mentőszolgálat</t>
  </si>
  <si>
    <t>Haszonkölcsön szerződés (ingatlan) alapján a Tamási, belterület 57/10 hrsz. alatt felvett (Szabadság utca 28.) "kivett irodaház" ingatlan meghatározott része és a hozzá tartozó udvar 2020. október 1. napjától kezdődően határozatlan időtartamra</t>
  </si>
  <si>
    <t>18) Aquaplus Kútfúró, Építő és Termál-energetikai Kft.</t>
  </si>
  <si>
    <t>Megállapodás alapján strand kézilabdapálya (Tamási belterület 1875/9 hrsz.) 2020.09.02. naptól 5 éves határozott időtartamra</t>
  </si>
  <si>
    <t>15. számú melléklet</t>
  </si>
  <si>
    <t>38/2020.(XI.26.) sz.önk.rend.a helyi adókról</t>
  </si>
  <si>
    <t>38/2020.(XI.26.) sz.önk.rend.a helyi adókról (tartózkodási idő alapján)</t>
  </si>
  <si>
    <t>* A Htv. 30. § (1) bekezdésének a) pontja szerinti adókötelezettség alól mentes:
a) *  a 18. életévét be nem töltött magánszemély;
b) *  a gyógyintézetben fekvőbeteg szakellátásban részesülő vagy szociális intézményben ellátott magánszemély;
c) *  a közép- és felsőfokú oktatási intézménynél tanulói vagy hallgatói jogviszony alapján, hatóság vagy bíróság intézkedése folytán, a szakképzés keretében, a közszolgálati kötelezettség teljesítése, vagy a településen székhellyel, vagy telephellyel rendelkező vállalkozó esetén vállalkozási tevékenység vagy ezen vállalkozó munkavállalója által folytatott munkavégzés céljából az önkormányzat illetékességi területén tartózkodó magánszemély, továbbá
d) *  aki az önkormányzat illetékességi területén lévő üdülő tulajdonosa vagy bérlője, továbbá a használati jogosultság időtartamára a lakásszövetkezet tulajdonában álló üdülő használati jogával rendelkező lakásszövetkezeti tag, illetőleg a tulajdonos, a bérlő hozzátartozója, valamint a lakásszövetkezet tulajdonában álló üdülő használati jogával rendelkező lakásszövetkezeti tag használati jogosultságának időtartamára annak a Polgári Törvénykönyv szerinti hozzátartozója;
e) *  az egyházi jogi személy tulajdonában lévő építményben, telken vendégéjszakát - kizárólag az egyházi jogi személy hitéleti tevékenységéhez kapcsolódó részvétel céljából - eltöltő egyházi személy;
f) *  a honvédelmi vagy rendvédelmi feladatokat ellátó szervek állományába tartozó személy hozzátartozója, ha a vendégéjszakát az állomány tagjának látogatása miatt tölti a szolgálatteljesítés vagy a munkavégzés helye szerinti településen lévő, a honvédelmi vagy rendvédelmi feladatokat ellátó szerv rendelkezése alatt álló, szolgálati érdekből fenntartott szálláshelyen, feltéve, ha a településen való szolgálatteljesítés, munkavégzés időtartama legalább egybefüggő 30 nap.</t>
  </si>
  <si>
    <t>**Mentes a magánszemély kommunális adója alól:</t>
  </si>
  <si>
    <t>2) Idegenforgalmi adó*</t>
  </si>
  <si>
    <t>5) Magánszemélyek kommunális adója**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</si>
</sst>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/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3" fontId="1" fillId="2" borderId="9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7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 applyFill="1"/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3" fontId="1" fillId="0" borderId="18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1" fillId="0" borderId="5" xfId="0" applyFont="1" applyFill="1" applyBorder="1" applyAlignment="1">
      <alignment horizontal="left" vertical="center"/>
    </xf>
    <xf numFmtId="0" fontId="5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3" fontId="6" fillId="0" borderId="0" xfId="0" applyNumberFormat="1" applyFont="1" applyFill="1"/>
    <xf numFmtId="0" fontId="6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Alignment="1">
      <alignment horizontal="left" vertical="top" wrapText="1"/>
    </xf>
    <xf numFmtId="3" fontId="2" fillId="0" borderId="0" xfId="0" applyNumberFormat="1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topLeftCell="A34" zoomScaleNormal="100" workbookViewId="0">
      <selection activeCell="C12" sqref="C12"/>
    </sheetView>
  </sheetViews>
  <sheetFormatPr defaultRowHeight="20.100000000000001" customHeight="1" x14ac:dyDescent="0.25"/>
  <cols>
    <col min="1" max="1" width="5.28515625" style="1" customWidth="1"/>
    <col min="2" max="2" width="52.42578125" style="1" customWidth="1"/>
    <col min="3" max="3" width="64.7109375" style="1" customWidth="1"/>
    <col min="4" max="4" width="13.85546875" style="1" customWidth="1"/>
    <col min="5" max="5" width="12.7109375" style="1" customWidth="1"/>
    <col min="6" max="6" width="13.140625" style="3" customWidth="1"/>
    <col min="7" max="16384" width="9.140625" style="1"/>
  </cols>
  <sheetData>
    <row r="1" spans="1:7" ht="20.100000000000001" customHeight="1" x14ac:dyDescent="0.25">
      <c r="F1" s="2" t="s">
        <v>72</v>
      </c>
    </row>
    <row r="2" spans="1:7" ht="20.100000000000001" customHeight="1" x14ac:dyDescent="0.25">
      <c r="A2" s="77" t="s">
        <v>49</v>
      </c>
      <c r="B2" s="77"/>
      <c r="C2" s="77"/>
      <c r="D2" s="77"/>
      <c r="E2" s="77"/>
      <c r="F2" s="77"/>
    </row>
    <row r="3" spans="1:7" ht="20.100000000000001" customHeight="1" x14ac:dyDescent="0.25">
      <c r="F3" s="2"/>
    </row>
    <row r="4" spans="1:7" ht="20.100000000000001" customHeight="1" thickBot="1" x14ac:dyDescent="0.3"/>
    <row r="5" spans="1:7" ht="20.100000000000001" customHeight="1" x14ac:dyDescent="0.25">
      <c r="A5" s="4" t="s">
        <v>0</v>
      </c>
      <c r="B5" s="5" t="s">
        <v>1</v>
      </c>
      <c r="C5" s="6" t="s">
        <v>2</v>
      </c>
      <c r="D5" s="68" t="s">
        <v>1</v>
      </c>
      <c r="E5" s="69"/>
      <c r="F5" s="70"/>
    </row>
    <row r="6" spans="1:7" ht="20.100000000000001" customHeight="1" x14ac:dyDescent="0.25">
      <c r="A6" s="7" t="s">
        <v>3</v>
      </c>
      <c r="B6" s="8" t="s">
        <v>4</v>
      </c>
      <c r="C6" s="9" t="s">
        <v>5</v>
      </c>
      <c r="D6" s="10" t="s">
        <v>6</v>
      </c>
      <c r="E6" s="10" t="s">
        <v>7</v>
      </c>
      <c r="F6" s="11" t="s">
        <v>8</v>
      </c>
    </row>
    <row r="7" spans="1:7" ht="32.25" customHeight="1" x14ac:dyDescent="0.25">
      <c r="A7" s="12" t="s">
        <v>9</v>
      </c>
      <c r="B7" s="13" t="s">
        <v>10</v>
      </c>
      <c r="C7" s="14" t="s">
        <v>11</v>
      </c>
      <c r="D7" s="15" t="s">
        <v>12</v>
      </c>
      <c r="E7" s="16" t="s">
        <v>13</v>
      </c>
      <c r="F7" s="17">
        <v>0</v>
      </c>
    </row>
    <row r="8" spans="1:7" ht="31.5" customHeight="1" x14ac:dyDescent="0.25">
      <c r="A8" s="12" t="s">
        <v>14</v>
      </c>
      <c r="B8" s="13" t="s">
        <v>15</v>
      </c>
      <c r="C8" s="14" t="s">
        <v>11</v>
      </c>
      <c r="D8" s="15" t="s">
        <v>12</v>
      </c>
      <c r="E8" s="16" t="s">
        <v>13</v>
      </c>
      <c r="F8" s="17">
        <v>0</v>
      </c>
    </row>
    <row r="9" spans="1:7" ht="33.75" customHeight="1" x14ac:dyDescent="0.25">
      <c r="A9" s="18" t="s">
        <v>16</v>
      </c>
      <c r="B9" s="19" t="s">
        <v>17</v>
      </c>
      <c r="C9" s="16"/>
      <c r="D9" s="15"/>
      <c r="E9" s="16"/>
      <c r="F9" s="20"/>
    </row>
    <row r="10" spans="1:7" ht="21.75" customHeight="1" x14ac:dyDescent="0.25">
      <c r="A10" s="18"/>
      <c r="B10" s="21" t="s">
        <v>18</v>
      </c>
      <c r="C10" s="16" t="s">
        <v>73</v>
      </c>
      <c r="D10" s="16" t="s">
        <v>13</v>
      </c>
      <c r="E10" s="16" t="s">
        <v>13</v>
      </c>
      <c r="F10" s="20">
        <v>0</v>
      </c>
    </row>
    <row r="11" spans="1:7" ht="29.25" customHeight="1" x14ac:dyDescent="0.25">
      <c r="A11" s="18"/>
      <c r="B11" s="21" t="s">
        <v>77</v>
      </c>
      <c r="C11" s="22" t="s">
        <v>74</v>
      </c>
      <c r="D11" s="23" t="s">
        <v>31</v>
      </c>
      <c r="E11" s="23" t="s">
        <v>11</v>
      </c>
      <c r="F11" s="20">
        <v>0</v>
      </c>
    </row>
    <row r="12" spans="1:7" ht="20.100000000000001" customHeight="1" x14ac:dyDescent="0.25">
      <c r="A12" s="18"/>
      <c r="B12" s="21" t="s">
        <v>19</v>
      </c>
      <c r="C12" s="16" t="s">
        <v>73</v>
      </c>
      <c r="D12" s="23" t="s">
        <v>20</v>
      </c>
      <c r="E12" s="24" t="s">
        <v>20</v>
      </c>
      <c r="F12" s="20">
        <v>0</v>
      </c>
    </row>
    <row r="13" spans="1:7" ht="20.100000000000001" customHeight="1" x14ac:dyDescent="0.25">
      <c r="A13" s="18"/>
      <c r="B13" s="21" t="s">
        <v>21</v>
      </c>
      <c r="C13" s="14" t="s">
        <v>11</v>
      </c>
      <c r="D13" s="23" t="s">
        <v>20</v>
      </c>
      <c r="E13" s="24" t="s">
        <v>20</v>
      </c>
      <c r="F13" s="20">
        <v>0</v>
      </c>
    </row>
    <row r="14" spans="1:7" ht="20.100000000000001" customHeight="1" x14ac:dyDescent="0.25">
      <c r="A14" s="18"/>
      <c r="B14" s="26" t="s">
        <v>78</v>
      </c>
      <c r="C14" s="27" t="s">
        <v>73</v>
      </c>
      <c r="D14" s="40" t="s">
        <v>31</v>
      </c>
      <c r="E14" s="40">
        <v>100</v>
      </c>
      <c r="F14" s="28">
        <v>4100</v>
      </c>
    </row>
    <row r="15" spans="1:7" ht="33.75" customHeight="1" x14ac:dyDescent="0.25">
      <c r="A15" s="18" t="s">
        <v>22</v>
      </c>
      <c r="B15" s="19" t="s">
        <v>23</v>
      </c>
      <c r="C15" s="27"/>
      <c r="D15" s="71" t="s">
        <v>24</v>
      </c>
      <c r="E15" s="27"/>
      <c r="F15" s="28"/>
      <c r="G15" s="25"/>
    </row>
    <row r="16" spans="1:7" ht="20.100000000000001" customHeight="1" x14ac:dyDescent="0.25">
      <c r="A16" s="18"/>
      <c r="B16" s="21" t="s">
        <v>25</v>
      </c>
      <c r="C16" s="27" t="s">
        <v>39</v>
      </c>
      <c r="D16" s="72"/>
      <c r="E16" s="27">
        <v>100</v>
      </c>
      <c r="F16" s="28">
        <v>232</v>
      </c>
      <c r="G16" s="25"/>
    </row>
    <row r="17" spans="1:9" ht="20.100000000000001" customHeight="1" x14ac:dyDescent="0.25">
      <c r="A17" s="18"/>
      <c r="B17" s="29" t="s">
        <v>52</v>
      </c>
      <c r="C17" s="44" t="s">
        <v>46</v>
      </c>
      <c r="D17" s="72"/>
      <c r="E17" s="45">
        <v>100</v>
      </c>
      <c r="F17" s="31">
        <v>930</v>
      </c>
      <c r="G17" s="25"/>
    </row>
    <row r="18" spans="1:9" ht="51.75" customHeight="1" x14ac:dyDescent="0.25">
      <c r="A18" s="18"/>
      <c r="B18" s="29" t="s">
        <v>53</v>
      </c>
      <c r="C18" s="46" t="s">
        <v>37</v>
      </c>
      <c r="D18" s="72"/>
      <c r="E18" s="40">
        <v>100</v>
      </c>
      <c r="F18" s="31">
        <v>35</v>
      </c>
      <c r="G18" s="25"/>
    </row>
    <row r="19" spans="1:9" ht="34.5" customHeight="1" x14ac:dyDescent="0.25">
      <c r="A19" s="12"/>
      <c r="B19" s="29" t="s">
        <v>54</v>
      </c>
      <c r="C19" s="32" t="s">
        <v>28</v>
      </c>
      <c r="D19" s="72"/>
      <c r="E19" s="40">
        <v>100</v>
      </c>
      <c r="F19" s="31">
        <v>15</v>
      </c>
      <c r="G19" s="25"/>
    </row>
    <row r="20" spans="1:9" ht="34.5" customHeight="1" x14ac:dyDescent="0.25">
      <c r="A20" s="12"/>
      <c r="B20" s="29" t="s">
        <v>55</v>
      </c>
      <c r="C20" s="27" t="s">
        <v>29</v>
      </c>
      <c r="D20" s="72"/>
      <c r="E20" s="40">
        <v>100</v>
      </c>
      <c r="F20" s="31">
        <v>321</v>
      </c>
      <c r="G20" s="25"/>
    </row>
    <row r="21" spans="1:9" ht="93" customHeight="1" x14ac:dyDescent="0.25">
      <c r="A21" s="12"/>
      <c r="B21" s="29" t="s">
        <v>56</v>
      </c>
      <c r="C21" s="47" t="s">
        <v>47</v>
      </c>
      <c r="D21" s="72"/>
      <c r="E21" s="40">
        <v>100</v>
      </c>
      <c r="F21" s="48">
        <f>98+100</f>
        <v>198</v>
      </c>
      <c r="G21" s="25"/>
    </row>
    <row r="22" spans="1:9" ht="20.100000000000001" customHeight="1" x14ac:dyDescent="0.25">
      <c r="A22" s="12"/>
      <c r="B22" s="41" t="s">
        <v>57</v>
      </c>
      <c r="C22" s="27" t="s">
        <v>30</v>
      </c>
      <c r="D22" s="72"/>
      <c r="E22" s="40">
        <v>100</v>
      </c>
      <c r="F22" s="28">
        <v>170</v>
      </c>
      <c r="G22" s="25"/>
    </row>
    <row r="23" spans="1:9" ht="20.100000000000001" customHeight="1" x14ac:dyDescent="0.25">
      <c r="A23" s="12"/>
      <c r="B23" s="29" t="s">
        <v>58</v>
      </c>
      <c r="C23" s="27" t="s">
        <v>33</v>
      </c>
      <c r="D23" s="72"/>
      <c r="E23" s="40">
        <v>100</v>
      </c>
      <c r="F23" s="42">
        <v>1730</v>
      </c>
      <c r="G23" s="25"/>
    </row>
    <row r="24" spans="1:9" s="39" customFormat="1" ht="45.75" customHeight="1" x14ac:dyDescent="0.25">
      <c r="A24" s="50"/>
      <c r="B24" s="51" t="s">
        <v>59</v>
      </c>
      <c r="C24" s="32" t="s">
        <v>45</v>
      </c>
      <c r="D24" s="72"/>
      <c r="E24" s="40">
        <v>100</v>
      </c>
      <c r="F24" s="42">
        <v>5050</v>
      </c>
      <c r="G24" s="52"/>
    </row>
    <row r="25" spans="1:9" s="39" customFormat="1" ht="41.25" customHeight="1" x14ac:dyDescent="0.25">
      <c r="A25" s="50"/>
      <c r="B25" s="53" t="s">
        <v>60</v>
      </c>
      <c r="C25" s="46" t="s">
        <v>40</v>
      </c>
      <c r="D25" s="72"/>
      <c r="E25" s="27">
        <v>100</v>
      </c>
      <c r="F25" s="28">
        <v>1617</v>
      </c>
      <c r="G25" s="52"/>
    </row>
    <row r="26" spans="1:9" s="39" customFormat="1" ht="32.25" customHeight="1" x14ac:dyDescent="0.25">
      <c r="A26" s="50"/>
      <c r="B26" s="51" t="s">
        <v>61</v>
      </c>
      <c r="C26" s="49" t="s">
        <v>44</v>
      </c>
      <c r="D26" s="72"/>
      <c r="E26" s="27">
        <v>100</v>
      </c>
      <c r="F26" s="28">
        <v>324</v>
      </c>
      <c r="G26" s="52"/>
    </row>
    <row r="27" spans="1:9" s="39" customFormat="1" ht="48" customHeight="1" x14ac:dyDescent="0.25">
      <c r="A27" s="50"/>
      <c r="B27" s="51" t="s">
        <v>62</v>
      </c>
      <c r="C27" s="49" t="s">
        <v>43</v>
      </c>
      <c r="D27" s="72"/>
      <c r="E27" s="27">
        <v>100</v>
      </c>
      <c r="F27" s="28">
        <v>420</v>
      </c>
      <c r="G27" s="52"/>
      <c r="I27" s="54"/>
    </row>
    <row r="28" spans="1:9" s="39" customFormat="1" ht="50.25" x14ac:dyDescent="0.25">
      <c r="A28" s="50"/>
      <c r="B28" s="53" t="s">
        <v>63</v>
      </c>
      <c r="C28" s="46" t="s">
        <v>48</v>
      </c>
      <c r="D28" s="72"/>
      <c r="E28" s="55">
        <v>100</v>
      </c>
      <c r="F28" s="31">
        <v>732</v>
      </c>
      <c r="G28" s="52">
        <f>(120*6095)/12*12</f>
        <v>731400</v>
      </c>
      <c r="I28" s="54"/>
    </row>
    <row r="29" spans="1:9" ht="50.25" x14ac:dyDescent="0.25">
      <c r="A29" s="18"/>
      <c r="B29" s="29" t="s">
        <v>64</v>
      </c>
      <c r="C29" s="32" t="s">
        <v>50</v>
      </c>
      <c r="D29" s="72"/>
      <c r="E29" s="27">
        <v>100</v>
      </c>
      <c r="F29" s="28">
        <f>20*12</f>
        <v>240</v>
      </c>
      <c r="G29" s="25"/>
    </row>
    <row r="30" spans="1:9" ht="50.25" x14ac:dyDescent="0.25">
      <c r="A30" s="12"/>
      <c r="B30" s="29" t="s">
        <v>65</v>
      </c>
      <c r="C30" s="32" t="s">
        <v>51</v>
      </c>
      <c r="D30" s="72"/>
      <c r="E30" s="27">
        <v>100</v>
      </c>
      <c r="F30" s="28">
        <f>20*12</f>
        <v>240</v>
      </c>
      <c r="G30" s="25"/>
    </row>
    <row r="31" spans="1:9" ht="44.25" customHeight="1" x14ac:dyDescent="0.25">
      <c r="A31" s="12"/>
      <c r="B31" s="29" t="s">
        <v>66</v>
      </c>
      <c r="C31" s="49" t="s">
        <v>67</v>
      </c>
      <c r="D31" s="72"/>
      <c r="E31" s="27">
        <v>100</v>
      </c>
      <c r="F31" s="28">
        <v>40</v>
      </c>
      <c r="G31" s="25"/>
    </row>
    <row r="32" spans="1:9" ht="64.5" customHeight="1" x14ac:dyDescent="0.25">
      <c r="A32" s="12"/>
      <c r="B32" s="29" t="s">
        <v>68</v>
      </c>
      <c r="C32" s="49" t="s">
        <v>69</v>
      </c>
      <c r="D32" s="73"/>
      <c r="E32" s="27">
        <v>100</v>
      </c>
      <c r="F32" s="28">
        <f>480/4</f>
        <v>120</v>
      </c>
      <c r="G32" s="25"/>
    </row>
    <row r="33" spans="1:7" ht="31.5" x14ac:dyDescent="0.25">
      <c r="A33" s="18"/>
      <c r="B33" s="29" t="s">
        <v>70</v>
      </c>
      <c r="C33" s="49" t="s">
        <v>71</v>
      </c>
      <c r="D33" s="32"/>
      <c r="E33" s="27">
        <v>100</v>
      </c>
      <c r="F33" s="28">
        <f>100/12*4</f>
        <v>33.333333333333336</v>
      </c>
      <c r="G33" s="25"/>
    </row>
    <row r="34" spans="1:7" ht="20.100000000000001" customHeight="1" thickBot="1" x14ac:dyDescent="0.3">
      <c r="A34" s="12" t="s">
        <v>26</v>
      </c>
      <c r="B34" s="35" t="s">
        <v>27</v>
      </c>
      <c r="C34" s="33" t="s">
        <v>11</v>
      </c>
      <c r="D34" s="56" t="s">
        <v>20</v>
      </c>
      <c r="E34" s="30" t="s">
        <v>20</v>
      </c>
      <c r="F34" s="34">
        <v>0</v>
      </c>
    </row>
    <row r="35" spans="1:7" ht="20.100000000000001" customHeight="1" thickBot="1" x14ac:dyDescent="0.3">
      <c r="A35" s="36"/>
      <c r="B35" s="43" t="s">
        <v>38</v>
      </c>
      <c r="C35" s="37"/>
      <c r="D35" s="38"/>
      <c r="E35" s="38"/>
      <c r="F35" s="57">
        <f>SUM(F7:F34)</f>
        <v>16547.333333333332</v>
      </c>
    </row>
    <row r="36" spans="1:7" ht="20.100000000000001" customHeight="1" x14ac:dyDescent="0.25">
      <c r="A36" s="58"/>
      <c r="B36" s="59"/>
      <c r="C36" s="60"/>
      <c r="D36" s="61"/>
      <c r="E36" s="61"/>
      <c r="F36" s="62"/>
    </row>
    <row r="37" spans="1:7" ht="317.25" customHeight="1" x14ac:dyDescent="0.25">
      <c r="A37" s="58"/>
      <c r="B37" s="74" t="s">
        <v>75</v>
      </c>
      <c r="C37" s="74"/>
      <c r="D37" s="74"/>
      <c r="E37" s="74"/>
      <c r="F37" s="74"/>
    </row>
    <row r="38" spans="1:7" s="39" customFormat="1" ht="15.75" customHeight="1" x14ac:dyDescent="0.25">
      <c r="B38" s="63" t="s">
        <v>76</v>
      </c>
      <c r="C38" s="63"/>
      <c r="D38" s="63"/>
      <c r="E38" s="63"/>
      <c r="F38" s="64"/>
    </row>
    <row r="39" spans="1:7" ht="30.75" customHeight="1" x14ac:dyDescent="0.25">
      <c r="B39" s="75" t="s">
        <v>41</v>
      </c>
      <c r="C39" s="75"/>
      <c r="D39" s="75"/>
      <c r="E39" s="75"/>
      <c r="F39" s="75"/>
    </row>
    <row r="40" spans="1:7" ht="16.5" customHeight="1" x14ac:dyDescent="0.25">
      <c r="B40" s="65" t="s">
        <v>34</v>
      </c>
      <c r="C40" s="66"/>
      <c r="D40" s="66"/>
      <c r="E40" s="66"/>
      <c r="F40" s="67"/>
    </row>
    <row r="41" spans="1:7" ht="17.25" customHeight="1" x14ac:dyDescent="0.25">
      <c r="B41" s="66" t="s">
        <v>35</v>
      </c>
      <c r="C41" s="66"/>
      <c r="D41" s="66"/>
      <c r="E41" s="66"/>
      <c r="F41" s="67"/>
    </row>
    <row r="42" spans="1:7" ht="16.5" customHeight="1" x14ac:dyDescent="0.25">
      <c r="B42" s="66" t="s">
        <v>36</v>
      </c>
      <c r="C42" s="66"/>
      <c r="D42" s="66"/>
      <c r="E42" s="66"/>
      <c r="F42" s="67"/>
    </row>
    <row r="43" spans="1:7" ht="16.5" customHeight="1" x14ac:dyDescent="0.25">
      <c r="B43" s="66" t="s">
        <v>32</v>
      </c>
      <c r="C43" s="66"/>
      <c r="D43" s="66"/>
      <c r="E43" s="66"/>
      <c r="F43" s="67"/>
    </row>
    <row r="44" spans="1:7" ht="15" customHeight="1" x14ac:dyDescent="0.25">
      <c r="B44" s="76" t="s">
        <v>42</v>
      </c>
      <c r="C44" s="76"/>
      <c r="D44" s="76"/>
      <c r="E44" s="76"/>
      <c r="F44" s="76"/>
    </row>
    <row r="45" spans="1:7" ht="16.5" customHeight="1" x14ac:dyDescent="0.25">
      <c r="B45" s="76"/>
      <c r="C45" s="76"/>
      <c r="D45" s="76"/>
      <c r="E45" s="76"/>
      <c r="F45" s="76"/>
    </row>
  </sheetData>
  <mergeCells count="6">
    <mergeCell ref="D5:F5"/>
    <mergeCell ref="D15:D32"/>
    <mergeCell ref="B37:F37"/>
    <mergeCell ref="B39:F39"/>
    <mergeCell ref="B44:F45"/>
    <mergeCell ref="A2:F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4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15.mell2020Zárszám</vt:lpstr>
      <vt:lpstr>'15.mell2020Zárszám'!Nyomtatási_terület</vt:lpstr>
    </vt:vector>
  </TitlesOfParts>
  <Company>Inno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Tamási Innovációs Központ</dc:creator>
  <cp:lastModifiedBy>Salamon Irénke 2</cp:lastModifiedBy>
  <cp:lastPrinted>2021-05-18T08:34:48Z</cp:lastPrinted>
  <dcterms:created xsi:type="dcterms:W3CDTF">2015-02-18T13:05:56Z</dcterms:created>
  <dcterms:modified xsi:type="dcterms:W3CDTF">2021-05-25T06:37:17Z</dcterms:modified>
</cp:coreProperties>
</file>