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oszegine.hajnalka\Desktop\LOC LEX ALAPRENDELETEK\2_2021. (II.10.) 2021 évi ktgv megállapítása\Mellékletek\"/>
    </mc:Choice>
  </mc:AlternateContent>
  <xr:revisionPtr revIDLastSave="0" documentId="8_{7F0F4DC1-38C8-41C3-B8F5-9E52A258E061}" xr6:coauthVersionLast="46" xr6:coauthVersionMax="46" xr10:uidLastSave="{00000000-0000-0000-0000-000000000000}"/>
  <bookViews>
    <workbookView xWindow="-120" yWindow="-120" windowWidth="29040" windowHeight="15840" tabRatio="601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O21" i="1" l="1"/>
  <c r="O19" i="1"/>
  <c r="E24" i="1"/>
  <c r="K24" i="1"/>
  <c r="D17" i="1"/>
  <c r="E17" i="1"/>
  <c r="F17" i="1"/>
  <c r="G17" i="1"/>
  <c r="H17" i="1"/>
  <c r="I17" i="1"/>
  <c r="J17" i="1"/>
  <c r="K17" i="1"/>
  <c r="L17" i="1"/>
  <c r="M17" i="1"/>
  <c r="N17" i="1"/>
  <c r="C17" i="1"/>
  <c r="C25" i="1"/>
  <c r="D9" i="1"/>
  <c r="D25" i="1"/>
  <c r="E9" i="1"/>
  <c r="E25" i="1"/>
  <c r="F9" i="1"/>
  <c r="F25" i="1"/>
  <c r="G9" i="1"/>
  <c r="G25" i="1"/>
  <c r="H9" i="1"/>
  <c r="H25" i="1"/>
  <c r="I9" i="1"/>
  <c r="I25" i="1"/>
  <c r="J9" i="1"/>
  <c r="J25" i="1"/>
  <c r="K9" i="1"/>
  <c r="K25" i="1"/>
  <c r="L9" i="1"/>
  <c r="L25" i="1"/>
  <c r="M9" i="1"/>
  <c r="M25" i="1"/>
  <c r="N9" i="1"/>
  <c r="N25" i="1"/>
  <c r="O12" i="1"/>
  <c r="O11" i="1"/>
  <c r="O16" i="1"/>
  <c r="C24" i="1"/>
  <c r="O24" i="1"/>
  <c r="O13" i="1"/>
  <c r="O14" i="1"/>
  <c r="O15" i="1"/>
  <c r="O10" i="1"/>
  <c r="O18" i="1"/>
  <c r="F24" i="1"/>
  <c r="N24" i="1"/>
  <c r="G24" i="1"/>
  <c r="H24" i="1"/>
  <c r="I24" i="1"/>
  <c r="J24" i="1"/>
  <c r="L24" i="1"/>
  <c r="M24" i="1"/>
  <c r="O20" i="1"/>
  <c r="O23" i="1"/>
  <c r="O22" i="1"/>
  <c r="D24" i="1"/>
  <c r="O17" i="1"/>
</calcChain>
</file>

<file path=xl/sharedStrings.xml><?xml version="1.0" encoding="utf-8"?>
<sst xmlns="http://schemas.openxmlformats.org/spreadsheetml/2006/main" count="68" uniqueCount="68">
  <si>
    <t>Sor- 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</si>
  <si>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</si>
  <si>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</si>
  <si>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</si>
  <si>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</si>
  <si>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</si>
  <si>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</si>
  <si>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</si>
  <si>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</si>
  <si>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Október</t>
  </si>
  <si>
    <t>November</t>
  </si>
  <si>
    <t>December</t>
  </si>
  <si>
    <t>Összesen</t>
  </si>
  <si>
    <t>Induló pénzkészlet</t>
  </si>
  <si>
    <t>Bevételek összesen</t>
  </si>
  <si>
    <t>Kiadások összesen</t>
  </si>
  <si>
    <t>Záró pénzkészlet</t>
  </si>
  <si>
    <t>KIMUTATÁS</t>
  </si>
  <si>
    <t>Augusztus</t>
  </si>
  <si>
    <t>Szeptember</t>
  </si>
  <si>
    <t>Finanszírozási kiadások</t>
  </si>
  <si>
    <t>Személyi juttatások</t>
  </si>
  <si>
    <t>Munkaadókat terhelő járulékok és szociális hozzájárulási adó</t>
  </si>
  <si>
    <t>Dologi kiadások</t>
  </si>
  <si>
    <t>3.</t>
  </si>
  <si>
    <t>Felhalmozási bevételek</t>
  </si>
  <si>
    <t>Egyéb működési célú kiadások</t>
  </si>
  <si>
    <t>Felhalmozási célú támogatások államháztartáson belülről</t>
  </si>
  <si>
    <t>Működési bevételek</t>
  </si>
  <si>
    <t>Működési célú átvett pénzeszközök</t>
  </si>
  <si>
    <t>Felhalmozási célú átvett pénzeszközök</t>
  </si>
  <si>
    <t>Finanszírozási bevételek</t>
  </si>
  <si>
    <t>Felhalmozási kiadások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</si>
  <si>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</si>
  <si>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</si>
  <si>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</si>
  <si>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</si>
  <si>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</si>
  <si>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</si>
  <si>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</si>
  <si>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</si>
  <si>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</si>
  <si>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</si>
  <si>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</si>
  <si>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</si>
  <si>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</si>
  <si>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</si>
  <si>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</si>
  <si>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</si>
  <si>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A</t>
  </si>
  <si>
    <t>B</t>
  </si>
  <si>
    <t>C</t>
  </si>
  <si>
    <t>D</t>
  </si>
  <si>
    <t>E</t>
  </si>
  <si>
    <t>F</t>
  </si>
  <si>
    <t>G</t>
  </si>
  <si>
    <t>H</t>
  </si>
  <si>
    <t>J</t>
  </si>
  <si>
    <t>I</t>
  </si>
  <si>
    <t>K</t>
  </si>
  <si>
    <t>L</t>
  </si>
  <si>
    <t>M</t>
  </si>
  <si>
    <t>N</t>
  </si>
  <si>
    <t>O</t>
  </si>
  <si>
    <t>adatok Ft-ban</t>
  </si>
  <si>
    <t>Működési célú támogatások államháztartáson belülről</t>
  </si>
  <si>
    <t>a Veszprém Megyei Önkormányzat 2021. évi költségvetésének előirányzat-felhasználási tervéről</t>
  </si>
  <si>
    <t>8. melléklet a 2/2021. (II.10.)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</si>
</sst>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/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Alignment="1"/>
    <xf numFmtId="3" fontId="1" fillId="0" borderId="0" xfId="0" applyNumberFormat="1" applyFont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/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zoomScaleNormal="100" workbookViewId="0">
      <pane xSplit="2" topLeftCell="C1" activePane="topRight" state="frozen"/>
      <selection pane="topRight" activeCell="O1" sqref="O1"/>
    </sheetView>
  </sheetViews>
  <sheetFormatPr defaultRowHeight="15.75" x14ac:dyDescent="0.25"/>
  <cols>
    <col min="1" max="1" width="5.7109375" style="2" customWidth="1"/>
    <col min="2" max="2" width="41" style="3" customWidth="1"/>
    <col min="3" max="15" width="16.28515625" style="3" customWidth="1"/>
    <col min="16" max="16" width="11.5703125" style="3" bestFit="1" customWidth="1"/>
    <col min="17" max="16384" width="9.140625" style="3"/>
  </cols>
  <sheetData>
    <row r="1" spans="1:18" x14ac:dyDescent="0.25">
      <c r="M1" s="11"/>
      <c r="N1" s="11"/>
      <c r="O1" s="15" t="s">
        <v>67</v>
      </c>
      <c r="P1" s="14"/>
      <c r="Q1" s="14"/>
      <c r="R1" s="14"/>
    </row>
    <row r="2" spans="1:18" x14ac:dyDescent="0.25">
      <c r="M2" s="2"/>
      <c r="N2" s="2"/>
    </row>
    <row r="3" spans="1:18" x14ac:dyDescent="0.25">
      <c r="A3" s="24" t="s">
        <v>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8" x14ac:dyDescent="0.25">
      <c r="A4" s="24" t="s">
        <v>66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6" spans="1:18" x14ac:dyDescent="0.25">
      <c r="O6" s="4" t="s">
        <v>64</v>
      </c>
    </row>
    <row r="7" spans="1:18" s="6" customFormat="1" ht="31.5" x14ac:dyDescent="0.2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18</v>
      </c>
      <c r="K7" s="5" t="s">
        <v>19</v>
      </c>
      <c r="L7" s="5" t="s">
        <v>9</v>
      </c>
      <c r="M7" s="5" t="s">
        <v>10</v>
      </c>
      <c r="N7" s="5" t="s">
        <v>11</v>
      </c>
      <c r="O7" s="5" t="s">
        <v>12</v>
      </c>
    </row>
    <row r="8" spans="1:18" s="6" customFormat="1" x14ac:dyDescent="0.2">
      <c r="A8" s="5" t="s">
        <v>49</v>
      </c>
      <c r="B8" s="5" t="s">
        <v>50</v>
      </c>
      <c r="C8" s="5" t="s">
        <v>51</v>
      </c>
      <c r="D8" s="5" t="s">
        <v>52</v>
      </c>
      <c r="E8" s="5" t="s">
        <v>53</v>
      </c>
      <c r="F8" s="5" t="s">
        <v>54</v>
      </c>
      <c r="G8" s="5" t="s">
        <v>55</v>
      </c>
      <c r="H8" s="5" t="s">
        <v>56</v>
      </c>
      <c r="I8" s="5" t="s">
        <v>58</v>
      </c>
      <c r="J8" s="5" t="s">
        <v>57</v>
      </c>
      <c r="K8" s="5" t="s">
        <v>59</v>
      </c>
      <c r="L8" s="5" t="s">
        <v>60</v>
      </c>
      <c r="M8" s="5" t="s">
        <v>61</v>
      </c>
      <c r="N8" s="5" t="s">
        <v>62</v>
      </c>
      <c r="O8" s="5" t="s">
        <v>63</v>
      </c>
    </row>
    <row r="9" spans="1:18" s="7" customFormat="1" x14ac:dyDescent="0.25">
      <c r="A9" s="1" t="s">
        <v>33</v>
      </c>
      <c r="B9" s="7" t="s">
        <v>13</v>
      </c>
      <c r="C9" s="12"/>
      <c r="D9" s="12">
        <f>C25</f>
        <v>180926131</v>
      </c>
      <c r="E9" s="12">
        <f>D25</f>
        <v>175610127</v>
      </c>
      <c r="F9" s="12">
        <f t="shared" ref="F9:N9" si="0">E25</f>
        <v>154618354</v>
      </c>
      <c r="G9" s="12">
        <f t="shared" si="0"/>
        <v>146630380</v>
      </c>
      <c r="H9" s="12">
        <f t="shared" si="0"/>
        <v>139524424.70499998</v>
      </c>
      <c r="I9" s="12">
        <f t="shared" si="0"/>
        <v>94391688.704999983</v>
      </c>
      <c r="J9" s="12">
        <f t="shared" si="0"/>
        <v>80696913.409999982</v>
      </c>
      <c r="K9" s="12">
        <f t="shared" si="0"/>
        <v>65899078.11499998</v>
      </c>
      <c r="L9" s="12">
        <f t="shared" si="0"/>
        <v>52815344.819999978</v>
      </c>
      <c r="M9" s="12">
        <f t="shared" si="0"/>
        <v>40416945.524999976</v>
      </c>
      <c r="N9" s="12">
        <f t="shared" si="0"/>
        <v>24016782.229999974</v>
      </c>
      <c r="O9" s="12"/>
    </row>
    <row r="10" spans="1:18" ht="31.5" x14ac:dyDescent="0.25">
      <c r="A10" s="16" t="s">
        <v>34</v>
      </c>
      <c r="B10" s="17" t="s">
        <v>65</v>
      </c>
      <c r="C10" s="13">
        <v>21584000</v>
      </c>
      <c r="D10" s="13">
        <v>21584000</v>
      </c>
      <c r="E10" s="13">
        <v>27604000</v>
      </c>
      <c r="F10" s="13">
        <v>25410900</v>
      </c>
      <c r="G10" s="13">
        <v>28046450</v>
      </c>
      <c r="H10" s="13">
        <v>21584000</v>
      </c>
      <c r="I10" s="13">
        <v>21584000</v>
      </c>
      <c r="J10" s="13">
        <v>21584000</v>
      </c>
      <c r="K10" s="13">
        <v>21584000</v>
      </c>
      <c r="L10" s="13">
        <v>21584000</v>
      </c>
      <c r="M10" s="13">
        <v>21584000</v>
      </c>
      <c r="N10" s="13">
        <v>32376000</v>
      </c>
      <c r="O10" s="13">
        <f t="shared" ref="O10:O17" si="1">SUM(C10:N10)</f>
        <v>286109350</v>
      </c>
    </row>
    <row r="11" spans="1:18" x14ac:dyDescent="0.25">
      <c r="A11" s="16" t="s">
        <v>24</v>
      </c>
      <c r="B11" s="18" t="s">
        <v>28</v>
      </c>
      <c r="C11" s="13">
        <v>1688</v>
      </c>
      <c r="D11" s="13">
        <v>1688</v>
      </c>
      <c r="E11" s="13">
        <v>1688</v>
      </c>
      <c r="F11" s="13">
        <v>1688</v>
      </c>
      <c r="G11" s="13">
        <v>1688</v>
      </c>
      <c r="H11" s="13">
        <v>563333</v>
      </c>
      <c r="I11" s="13">
        <v>1688</v>
      </c>
      <c r="J11" s="13">
        <v>1688</v>
      </c>
      <c r="K11" s="13">
        <v>1688</v>
      </c>
      <c r="L11" s="13">
        <v>1688</v>
      </c>
      <c r="M11" s="13">
        <v>1688</v>
      </c>
      <c r="N11" s="13">
        <v>1688</v>
      </c>
      <c r="O11" s="13">
        <f t="shared" si="1"/>
        <v>581901</v>
      </c>
    </row>
    <row r="12" spans="1:18" x14ac:dyDescent="0.25">
      <c r="A12" s="16" t="s">
        <v>35</v>
      </c>
      <c r="B12" s="18" t="s">
        <v>29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f t="shared" si="1"/>
        <v>0</v>
      </c>
    </row>
    <row r="13" spans="1:18" ht="31.5" x14ac:dyDescent="0.25">
      <c r="A13" s="16" t="s">
        <v>36</v>
      </c>
      <c r="B13" s="19" t="s">
        <v>27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f t="shared" si="1"/>
        <v>0</v>
      </c>
    </row>
    <row r="14" spans="1:18" x14ac:dyDescent="0.25">
      <c r="A14" s="16" t="s">
        <v>37</v>
      </c>
      <c r="B14" s="18" t="s">
        <v>25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>
        <f t="shared" si="1"/>
        <v>0</v>
      </c>
    </row>
    <row r="15" spans="1:18" x14ac:dyDescent="0.25">
      <c r="A15" s="16" t="s">
        <v>38</v>
      </c>
      <c r="B15" s="18" t="s">
        <v>30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>
        <f t="shared" si="1"/>
        <v>0</v>
      </c>
    </row>
    <row r="16" spans="1:18" x14ac:dyDescent="0.25">
      <c r="A16" s="16" t="s">
        <v>39</v>
      </c>
      <c r="B16" s="18" t="s">
        <v>31</v>
      </c>
      <c r="C16" s="13">
        <v>218081365</v>
      </c>
      <c r="D16" s="13">
        <v>21118902</v>
      </c>
      <c r="E16" s="13">
        <v>21118902</v>
      </c>
      <c r="F16" s="13">
        <v>21118902</v>
      </c>
      <c r="G16" s="13">
        <v>21118902</v>
      </c>
      <c r="H16" s="13">
        <v>21118902</v>
      </c>
      <c r="I16" s="13">
        <v>21118902</v>
      </c>
      <c r="J16" s="13">
        <v>21118902</v>
      </c>
      <c r="K16" s="13">
        <v>21118902</v>
      </c>
      <c r="L16" s="13">
        <v>21118902</v>
      </c>
      <c r="M16" s="13">
        <v>21118902</v>
      </c>
      <c r="N16" s="13">
        <v>21118902</v>
      </c>
      <c r="O16" s="13">
        <f t="shared" si="1"/>
        <v>450389287</v>
      </c>
    </row>
    <row r="17" spans="1:16" s="7" customFormat="1" x14ac:dyDescent="0.25">
      <c r="A17" s="20" t="s">
        <v>40</v>
      </c>
      <c r="B17" s="21" t="s">
        <v>14</v>
      </c>
      <c r="C17" s="12">
        <f>SUM(C10:C16)</f>
        <v>239667053</v>
      </c>
      <c r="D17" s="12">
        <f t="shared" ref="D17:N17" si="2">SUM(D10:D16)</f>
        <v>42704590</v>
      </c>
      <c r="E17" s="12">
        <f t="shared" si="2"/>
        <v>48724590</v>
      </c>
      <c r="F17" s="12">
        <f t="shared" si="2"/>
        <v>46531490</v>
      </c>
      <c r="G17" s="12">
        <f t="shared" si="2"/>
        <v>49167040</v>
      </c>
      <c r="H17" s="12">
        <f t="shared" si="2"/>
        <v>43266235</v>
      </c>
      <c r="I17" s="12">
        <f t="shared" si="2"/>
        <v>42704590</v>
      </c>
      <c r="J17" s="12">
        <f t="shared" si="2"/>
        <v>42704590</v>
      </c>
      <c r="K17" s="12">
        <f t="shared" si="2"/>
        <v>42704590</v>
      </c>
      <c r="L17" s="12">
        <f t="shared" si="2"/>
        <v>42704590</v>
      </c>
      <c r="M17" s="12">
        <f t="shared" si="2"/>
        <v>42704590</v>
      </c>
      <c r="N17" s="12">
        <f t="shared" si="2"/>
        <v>53496590</v>
      </c>
      <c r="O17" s="12">
        <f t="shared" si="1"/>
        <v>737080538</v>
      </c>
    </row>
    <row r="18" spans="1:16" x14ac:dyDescent="0.25">
      <c r="A18" s="16" t="s">
        <v>41</v>
      </c>
      <c r="B18" s="18" t="s">
        <v>21</v>
      </c>
      <c r="C18" s="13">
        <v>18073388</v>
      </c>
      <c r="D18" s="13">
        <v>18073388</v>
      </c>
      <c r="E18" s="13">
        <v>32058113</v>
      </c>
      <c r="F18" s="13">
        <v>22456147</v>
      </c>
      <c r="G18" s="13">
        <v>20369789</v>
      </c>
      <c r="H18" s="13">
        <v>24258785</v>
      </c>
      <c r="I18" s="13">
        <v>20369789</v>
      </c>
      <c r="J18" s="13">
        <v>20369789</v>
      </c>
      <c r="K18" s="13">
        <v>20369789</v>
      </c>
      <c r="L18" s="13">
        <v>20369789</v>
      </c>
      <c r="M18" s="13">
        <v>20369789</v>
      </c>
      <c r="N18" s="13">
        <v>27742107</v>
      </c>
      <c r="O18" s="13">
        <f t="shared" ref="O18:O23" si="3">SUM(C18:N18)</f>
        <v>264880662</v>
      </c>
    </row>
    <row r="19" spans="1:16" ht="31.5" x14ac:dyDescent="0.25">
      <c r="A19" s="16" t="s">
        <v>42</v>
      </c>
      <c r="B19" s="17" t="s">
        <v>22</v>
      </c>
      <c r="C19" s="13">
        <v>2300159</v>
      </c>
      <c r="D19" s="13">
        <v>2300159</v>
      </c>
      <c r="E19" s="13">
        <v>4561236</v>
      </c>
      <c r="F19" s="13">
        <v>2980258</v>
      </c>
      <c r="G19" s="13">
        <v>3157317.2949999999</v>
      </c>
      <c r="H19" s="13">
        <v>3264125</v>
      </c>
      <c r="I19" s="13">
        <v>3157317.2949999999</v>
      </c>
      <c r="J19" s="13">
        <v>3157317.2949999999</v>
      </c>
      <c r="K19" s="13">
        <v>3157317.2949999999</v>
      </c>
      <c r="L19" s="13">
        <v>3157317.2949999999</v>
      </c>
      <c r="M19" s="13">
        <v>3157317.2949999999</v>
      </c>
      <c r="N19" s="13">
        <v>4418995</v>
      </c>
      <c r="O19" s="13">
        <f t="shared" si="3"/>
        <v>38768835.770000011</v>
      </c>
    </row>
    <row r="20" spans="1:16" x14ac:dyDescent="0.25">
      <c r="A20" s="16" t="s">
        <v>43</v>
      </c>
      <c r="B20" s="18" t="s">
        <v>23</v>
      </c>
      <c r="C20" s="13">
        <v>6456471</v>
      </c>
      <c r="D20" s="13">
        <v>6528145</v>
      </c>
      <c r="E20" s="13">
        <v>9878112</v>
      </c>
      <c r="F20" s="13">
        <v>7364157</v>
      </c>
      <c r="G20" s="13">
        <v>11456987</v>
      </c>
      <c r="H20" s="13">
        <v>9357159</v>
      </c>
      <c r="I20" s="13">
        <v>11753357</v>
      </c>
      <c r="J20" s="13">
        <v>12856417</v>
      </c>
      <c r="K20" s="13">
        <v>9962315</v>
      </c>
      <c r="L20" s="13">
        <v>10456981</v>
      </c>
      <c r="M20" s="13">
        <v>14458745</v>
      </c>
      <c r="N20" s="13">
        <v>10979964</v>
      </c>
      <c r="O20" s="13">
        <f t="shared" si="3"/>
        <v>121508810</v>
      </c>
    </row>
    <row r="21" spans="1:16" x14ac:dyDescent="0.25">
      <c r="A21" s="16" t="s">
        <v>44</v>
      </c>
      <c r="B21" s="17" t="s">
        <v>26</v>
      </c>
      <c r="C21" s="13"/>
      <c r="D21" s="13"/>
      <c r="E21" s="13">
        <v>100000</v>
      </c>
      <c r="F21" s="13"/>
      <c r="G21" s="13"/>
      <c r="H21" s="13"/>
      <c r="I21" s="13"/>
      <c r="J21" s="13"/>
      <c r="K21" s="13"/>
      <c r="L21" s="13"/>
      <c r="M21" s="13"/>
      <c r="N21" s="13">
        <v>13253404</v>
      </c>
      <c r="O21" s="13">
        <f t="shared" si="3"/>
        <v>13353404</v>
      </c>
    </row>
    <row r="22" spans="1:16" x14ac:dyDescent="0.25">
      <c r="A22" s="16" t="s">
        <v>45</v>
      </c>
      <c r="B22" s="18" t="s">
        <v>32</v>
      </c>
      <c r="C22" s="13"/>
      <c r="D22" s="13"/>
      <c r="E22" s="13">
        <v>2000000</v>
      </c>
      <c r="F22" s="13">
        <v>600000</v>
      </c>
      <c r="G22" s="13">
        <v>170000</v>
      </c>
      <c r="H22" s="13">
        <v>30400000</v>
      </c>
      <c r="I22" s="13"/>
      <c r="J22" s="13"/>
      <c r="K22" s="13">
        <v>1180000</v>
      </c>
      <c r="L22" s="13"/>
      <c r="M22" s="13"/>
      <c r="N22" s="13"/>
      <c r="O22" s="13">
        <f t="shared" si="3"/>
        <v>34350000</v>
      </c>
    </row>
    <row r="23" spans="1:16" x14ac:dyDescent="0.25">
      <c r="A23" s="16" t="s">
        <v>46</v>
      </c>
      <c r="B23" s="18" t="s">
        <v>20</v>
      </c>
      <c r="C23" s="13">
        <v>31910904</v>
      </c>
      <c r="D23" s="13">
        <v>21118902</v>
      </c>
      <c r="E23" s="13">
        <v>21118902</v>
      </c>
      <c r="F23" s="13">
        <v>21118902</v>
      </c>
      <c r="G23" s="13">
        <v>21118902</v>
      </c>
      <c r="H23" s="13">
        <v>21118902</v>
      </c>
      <c r="I23" s="13">
        <v>21118902</v>
      </c>
      <c r="J23" s="13">
        <v>21118902</v>
      </c>
      <c r="K23" s="13">
        <v>21118902</v>
      </c>
      <c r="L23" s="13">
        <v>21118902</v>
      </c>
      <c r="M23" s="13">
        <v>21118902</v>
      </c>
      <c r="N23" s="13">
        <v>21118902</v>
      </c>
      <c r="O23" s="13">
        <f t="shared" si="3"/>
        <v>264218826</v>
      </c>
    </row>
    <row r="24" spans="1:16" s="7" customFormat="1" x14ac:dyDescent="0.25">
      <c r="A24" s="20" t="s">
        <v>47</v>
      </c>
      <c r="B24" s="21" t="s">
        <v>15</v>
      </c>
      <c r="C24" s="12">
        <f t="shared" ref="C24:N24" si="4">SUM(C18:C23)</f>
        <v>58740922</v>
      </c>
      <c r="D24" s="12">
        <f t="shared" si="4"/>
        <v>48020594</v>
      </c>
      <c r="E24" s="12">
        <f t="shared" si="4"/>
        <v>69716363</v>
      </c>
      <c r="F24" s="12">
        <f t="shared" si="4"/>
        <v>54519464</v>
      </c>
      <c r="G24" s="12">
        <f t="shared" si="4"/>
        <v>56272995.295000002</v>
      </c>
      <c r="H24" s="12">
        <f t="shared" si="4"/>
        <v>88398971</v>
      </c>
      <c r="I24" s="12">
        <f t="shared" si="4"/>
        <v>56399365.295000002</v>
      </c>
      <c r="J24" s="12">
        <f t="shared" si="4"/>
        <v>57502425.295000002</v>
      </c>
      <c r="K24" s="12">
        <f t="shared" si="4"/>
        <v>55788323.295000002</v>
      </c>
      <c r="L24" s="12">
        <f t="shared" si="4"/>
        <v>55102989.295000002</v>
      </c>
      <c r="M24" s="12">
        <f t="shared" si="4"/>
        <v>59104753.295000002</v>
      </c>
      <c r="N24" s="12">
        <f t="shared" si="4"/>
        <v>77513372</v>
      </c>
      <c r="O24" s="12">
        <f>SUM(C24:N24)</f>
        <v>737080537.76999998</v>
      </c>
      <c r="P24" s="8"/>
    </row>
    <row r="25" spans="1:16" s="7" customFormat="1" x14ac:dyDescent="0.25">
      <c r="A25" s="20" t="s">
        <v>48</v>
      </c>
      <c r="B25" s="21" t="s">
        <v>16</v>
      </c>
      <c r="C25" s="12">
        <f>C17-C24</f>
        <v>180926131</v>
      </c>
      <c r="D25" s="12">
        <f t="shared" ref="D25:N25" si="5">D9+D17-D24</f>
        <v>175610127</v>
      </c>
      <c r="E25" s="12">
        <f t="shared" si="5"/>
        <v>154618354</v>
      </c>
      <c r="F25" s="12">
        <f t="shared" si="5"/>
        <v>146630380</v>
      </c>
      <c r="G25" s="12">
        <f t="shared" si="5"/>
        <v>139524424.70499998</v>
      </c>
      <c r="H25" s="12">
        <f t="shared" si="5"/>
        <v>94391688.704999983</v>
      </c>
      <c r="I25" s="12">
        <f t="shared" si="5"/>
        <v>80696913.409999982</v>
      </c>
      <c r="J25" s="12">
        <f t="shared" si="5"/>
        <v>65899078.11499998</v>
      </c>
      <c r="K25" s="12">
        <f t="shared" si="5"/>
        <v>52815344.819999978</v>
      </c>
      <c r="L25" s="12">
        <f t="shared" si="5"/>
        <v>40416945.524999976</v>
      </c>
      <c r="M25" s="12">
        <f t="shared" si="5"/>
        <v>24016782.229999974</v>
      </c>
      <c r="N25" s="12">
        <f t="shared" si="5"/>
        <v>0.22999997437000275</v>
      </c>
      <c r="O25" s="13"/>
    </row>
    <row r="26" spans="1:16" x14ac:dyDescent="0.25">
      <c r="A26" s="22"/>
      <c r="B26" s="2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</row>
    <row r="27" spans="1:16" x14ac:dyDescent="0.25">
      <c r="A27" s="16"/>
      <c r="B27" s="18"/>
    </row>
  </sheetData>
  <mergeCells count="2">
    <mergeCell ref="A3:O3"/>
    <mergeCell ref="A4:O4"/>
  </mergeCells>
  <phoneticPr fontId="0" type="noConversion"/>
  <printOptions horizontalCentered="1"/>
  <pageMargins left="0.78740157480314965" right="0.78740157480314965" top="0.98425196850393704" bottom="0.78740157480314965" header="0.39370078740157483" footer="0.15748031496062992"/>
  <pageSetup paperSize="9" scale="50" orientation="landscape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ember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Salamon György</dc:creator>
  <cp:lastModifiedBy>Diószeginé Tímár Hajnalka</cp:lastModifiedBy>
  <cp:lastPrinted>2021-02-10T07:11:18Z</cp:lastPrinted>
  <dcterms:created xsi:type="dcterms:W3CDTF">2001-01-25T20:57:00Z</dcterms:created>
  <dcterms:modified xsi:type="dcterms:W3CDTF">2021-05-21T10:14:32Z</dcterms:modified>
</cp:coreProperties>
</file>