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salád\Desktop\"/>
    </mc:Choice>
  </mc:AlternateContent>
  <bookViews>
    <workbookView xWindow="0" yWindow="0" windowWidth="19200" windowHeight="6930"/>
  </bookViews>
  <sheets>
    <sheet name="Munka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3" i="1" l="1"/>
  <c r="I113" i="1"/>
  <c r="H113" i="1"/>
  <c r="E112" i="1"/>
  <c r="D112" i="1"/>
  <c r="C112" i="1"/>
  <c r="E111" i="1"/>
  <c r="E113" i="1" s="1"/>
  <c r="D111" i="1"/>
  <c r="D113" i="1" s="1"/>
  <c r="C111" i="1"/>
  <c r="C113" i="1" s="1"/>
  <c r="J107" i="1"/>
  <c r="I107" i="1"/>
  <c r="I105" i="1" s="1"/>
  <c r="H107" i="1"/>
  <c r="J105" i="1"/>
  <c r="H105" i="1"/>
  <c r="J102" i="1"/>
  <c r="I102" i="1"/>
  <c r="I101" i="1" s="1"/>
  <c r="H102" i="1"/>
  <c r="J101" i="1"/>
  <c r="H101" i="1"/>
  <c r="J98" i="1"/>
  <c r="I98" i="1"/>
  <c r="I97" i="1" s="1"/>
  <c r="H98" i="1"/>
  <c r="J97" i="1"/>
  <c r="H97" i="1"/>
  <c r="J94" i="1"/>
  <c r="I94" i="1"/>
  <c r="I93" i="1" s="1"/>
  <c r="H94" i="1"/>
  <c r="J93" i="1"/>
  <c r="H93" i="1"/>
  <c r="E93" i="1"/>
  <c r="D93" i="1"/>
  <c r="D92" i="1" s="1"/>
  <c r="C93" i="1"/>
  <c r="E92" i="1"/>
  <c r="C92" i="1"/>
  <c r="E91" i="1"/>
  <c r="J90" i="1"/>
  <c r="J89" i="1" s="1"/>
  <c r="J108" i="1" s="1"/>
  <c r="J114" i="1" s="1"/>
  <c r="I90" i="1"/>
  <c r="H90" i="1"/>
  <c r="H89" i="1" s="1"/>
  <c r="H108" i="1" s="1"/>
  <c r="H114" i="1" s="1"/>
  <c r="I89" i="1"/>
  <c r="E89" i="1"/>
  <c r="E108" i="1" s="1"/>
  <c r="E114" i="1" s="1"/>
  <c r="D89" i="1"/>
  <c r="D108" i="1" s="1"/>
  <c r="C89" i="1"/>
  <c r="C108" i="1" s="1"/>
  <c r="C114" i="1" s="1"/>
  <c r="D114" i="1" l="1"/>
  <c r="I108" i="1"/>
  <c r="I114" i="1" s="1"/>
  <c r="J73" i="1"/>
  <c r="I73" i="1"/>
  <c r="H73" i="1"/>
  <c r="E72" i="1"/>
  <c r="D72" i="1"/>
  <c r="C72" i="1"/>
  <c r="E71" i="1"/>
  <c r="E73" i="1" s="1"/>
  <c r="D71" i="1"/>
  <c r="D73" i="1" s="1"/>
  <c r="C71" i="1"/>
  <c r="C73" i="1" s="1"/>
  <c r="J67" i="1"/>
  <c r="I67" i="1"/>
  <c r="I65" i="1" s="1"/>
  <c r="H67" i="1"/>
  <c r="J65" i="1"/>
  <c r="H65" i="1"/>
  <c r="J62" i="1"/>
  <c r="I62" i="1"/>
  <c r="I61" i="1" s="1"/>
  <c r="H62" i="1"/>
  <c r="J61" i="1"/>
  <c r="H61" i="1"/>
  <c r="J58" i="1"/>
  <c r="I58" i="1"/>
  <c r="I57" i="1" s="1"/>
  <c r="H58" i="1"/>
  <c r="J57" i="1"/>
  <c r="H57" i="1"/>
  <c r="J54" i="1"/>
  <c r="I54" i="1"/>
  <c r="I53" i="1" s="1"/>
  <c r="I68" i="1" s="1"/>
  <c r="I74" i="1" s="1"/>
  <c r="H54" i="1"/>
  <c r="J53" i="1"/>
  <c r="H53" i="1"/>
  <c r="E53" i="1"/>
  <c r="D53" i="1"/>
  <c r="D52" i="1" s="1"/>
  <c r="C53" i="1"/>
  <c r="E52" i="1"/>
  <c r="E68" i="1" s="1"/>
  <c r="E74" i="1" s="1"/>
  <c r="C52" i="1"/>
  <c r="C68" i="1" s="1"/>
  <c r="C74" i="1" s="1"/>
  <c r="E51" i="1"/>
  <c r="J50" i="1"/>
  <c r="I50" i="1"/>
  <c r="H50" i="1"/>
  <c r="E50" i="1"/>
  <c r="D50" i="1"/>
  <c r="C50" i="1"/>
  <c r="J49" i="1"/>
  <c r="J68" i="1" s="1"/>
  <c r="J74" i="1" s="1"/>
  <c r="I49" i="1"/>
  <c r="H49" i="1"/>
  <c r="H68" i="1" s="1"/>
  <c r="H74" i="1" s="1"/>
  <c r="E49" i="1"/>
  <c r="D49" i="1"/>
  <c r="D68" i="1" s="1"/>
  <c r="D74" i="1" s="1"/>
  <c r="C49" i="1"/>
  <c r="J34" i="1"/>
  <c r="I34" i="1"/>
  <c r="H34" i="1"/>
  <c r="E34" i="1"/>
  <c r="D34" i="1"/>
  <c r="C34" i="1"/>
  <c r="J33" i="1"/>
  <c r="I33" i="1"/>
  <c r="H33" i="1"/>
  <c r="E33" i="1"/>
  <c r="D33" i="1"/>
  <c r="C33" i="1"/>
  <c r="J29" i="1"/>
  <c r="I29" i="1"/>
  <c r="H29" i="1"/>
  <c r="J28" i="1"/>
  <c r="I28" i="1"/>
  <c r="H28" i="1"/>
  <c r="I27" i="1"/>
  <c r="H27" i="1"/>
  <c r="J26" i="1"/>
  <c r="I26" i="1"/>
  <c r="H26" i="1"/>
  <c r="J25" i="1"/>
  <c r="I25" i="1"/>
  <c r="H25" i="1"/>
  <c r="J23" i="1"/>
  <c r="I23" i="1"/>
  <c r="H23" i="1"/>
  <c r="E23" i="1"/>
  <c r="D23" i="1"/>
  <c r="C23" i="1"/>
  <c r="J22" i="1"/>
  <c r="I22" i="1"/>
  <c r="H22" i="1"/>
  <c r="E22" i="1"/>
  <c r="D22" i="1"/>
  <c r="C22" i="1"/>
  <c r="E21" i="1"/>
  <c r="D21" i="1"/>
  <c r="C21" i="1"/>
  <c r="E20" i="1"/>
  <c r="D20" i="1"/>
  <c r="C20" i="1"/>
  <c r="J19" i="1"/>
  <c r="J18" i="1" s="1"/>
  <c r="I19" i="1"/>
  <c r="H19" i="1"/>
  <c r="H18" i="1" s="1"/>
  <c r="I18" i="1"/>
  <c r="E18" i="1"/>
  <c r="E17" i="1" s="1"/>
  <c r="D18" i="1"/>
  <c r="C18" i="1"/>
  <c r="C17" i="1" s="1"/>
  <c r="D17" i="1"/>
  <c r="E16" i="1"/>
  <c r="J15" i="1"/>
  <c r="I15" i="1"/>
  <c r="H15" i="1"/>
  <c r="E15" i="1"/>
  <c r="D15" i="1"/>
  <c r="C15" i="1"/>
  <c r="J14" i="1"/>
  <c r="I14" i="1"/>
  <c r="I30" i="1" s="1"/>
  <c r="H14" i="1"/>
  <c r="E14" i="1"/>
  <c r="E30" i="1" s="1"/>
  <c r="D14" i="1"/>
  <c r="D30" i="1" s="1"/>
  <c r="C14" i="1"/>
  <c r="C30" i="1" s="1"/>
  <c r="H30" i="1" l="1"/>
  <c r="J27" i="1" l="1"/>
  <c r="J30" i="1" s="1"/>
</calcChain>
</file>

<file path=xl/sharedStrings.xml><?xml version="1.0" encoding="utf-8"?>
<sst xmlns="http://schemas.openxmlformats.org/spreadsheetml/2006/main" count="143" uniqueCount="51">
  <si>
    <t>Bihartorda Községi Önkormányzat</t>
  </si>
  <si>
    <t>3.számú melléklet</t>
  </si>
  <si>
    <t xml:space="preserve">       KIMUTATÁS</t>
  </si>
  <si>
    <t xml:space="preserve">2020. ÉVI ÖNKORMÁNYZATI KÖLTSÉGVETÉS </t>
  </si>
  <si>
    <t xml:space="preserve"> BEVÉTELEINEK ÉS KIADÁSAINAK MÉRLEGE</t>
  </si>
  <si>
    <t>adatok Ft-ban</t>
  </si>
  <si>
    <t>BEVÉTELEK</t>
  </si>
  <si>
    <t>KIADÁSOK</t>
  </si>
  <si>
    <t>MEGNEVEZÉS</t>
  </si>
  <si>
    <t>2020. évi előirányzat</t>
  </si>
  <si>
    <t>2020. év            I-XII. havi teljesítés</t>
  </si>
  <si>
    <t>2019. évi előirányzat</t>
  </si>
  <si>
    <t>2019. év            I-XII. havi teljesítés</t>
  </si>
  <si>
    <t>eredeti</t>
  </si>
  <si>
    <t>módosított</t>
  </si>
  <si>
    <t>Működési célú bevételek:</t>
  </si>
  <si>
    <t>Működési kiadások:</t>
  </si>
  <si>
    <t>Intézményi működési bevételek:</t>
  </si>
  <si>
    <t>Személyi kiadások:</t>
  </si>
  <si>
    <t>Önkormányzat</t>
  </si>
  <si>
    <t>Működésre átvett pénzeszközök:</t>
  </si>
  <si>
    <t>Járulékok:</t>
  </si>
  <si>
    <t>Helyi adók, pótlék, bírság:</t>
  </si>
  <si>
    <t>Átengedett központi adók:</t>
  </si>
  <si>
    <t>Feladatalapú támogatás:</t>
  </si>
  <si>
    <t>Dologi kiadások:</t>
  </si>
  <si>
    <t>Felhalmozási célú támogatások, átvett pénzeszközök</t>
  </si>
  <si>
    <t>Egyéb működési célú kiadások:</t>
  </si>
  <si>
    <t>Települési támogatás</t>
  </si>
  <si>
    <t>Egyéb felhalmozási célú kiadás</t>
  </si>
  <si>
    <t>Felújítások:</t>
  </si>
  <si>
    <t>Beruházások</t>
  </si>
  <si>
    <t>Összesen:</t>
  </si>
  <si>
    <t>Finanszírozási műveletek bevételei:</t>
  </si>
  <si>
    <t>Finanszírozási műveletek kiadásai:</t>
  </si>
  <si>
    <t>Várható működési pénzmaradvány:</t>
  </si>
  <si>
    <t>Irányító szervi támogatás</t>
  </si>
  <si>
    <t>Nettó finanszírozás megelőlegezése</t>
  </si>
  <si>
    <t>Nettó finanszírozás megelőlegezése (2020)</t>
  </si>
  <si>
    <t>Bihartorda Községi Önkormányzat Élelmezési Intézménye</t>
  </si>
  <si>
    <t>3/a számú melléklet</t>
  </si>
  <si>
    <t>Működési célú kiadások:</t>
  </si>
  <si>
    <t>Beruházások:</t>
  </si>
  <si>
    <t>Irányítószervi támogatás</t>
  </si>
  <si>
    <t>Finanszírozási bevételek összesen:</t>
  </si>
  <si>
    <t>Finanszírozási kiadások összesen:</t>
  </si>
  <si>
    <t>Bevételek összesen:</t>
  </si>
  <si>
    <t>Kiadások összesen:</t>
  </si>
  <si>
    <t>Bihartordai Óvoda és Mini Bölcsőde</t>
  </si>
  <si>
    <t>3/b számú melléklet</t>
  </si>
  <si>
    <t>Bihartorda Óvoda és Mini Bölcsőde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</si>
</sst>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1"/>
      <name val="Arial"/>
      <family val="2"/>
      <charset val="238"/>
    </font>
    <font>
      <b/>
      <u/>
      <sz val="12"/>
      <name val="Times New Roman"/>
      <family val="1"/>
      <charset val="238"/>
    </font>
    <font>
      <u/>
      <sz val="12"/>
      <name val="Times New Roman"/>
      <family val="1"/>
      <charset val="238"/>
    </font>
    <font>
      <sz val="11"/>
      <color rgb="FF00B050"/>
      <name val="Calibri"/>
      <family val="2"/>
      <charset val="238"/>
      <scheme val="minor"/>
    </font>
    <font>
      <i/>
      <sz val="12"/>
      <name val="Times New Roman"/>
      <family val="1"/>
      <charset val="238"/>
    </font>
    <font>
      <i/>
      <sz val="12"/>
      <color rgb="FF00B050"/>
      <name val="Times New Roman"/>
      <family val="1"/>
      <charset val="238"/>
    </font>
    <font>
      <sz val="12"/>
      <color rgb="FF00B050"/>
      <name val="Times New Roman"/>
      <family val="1"/>
      <charset val="238"/>
    </font>
    <font>
      <i/>
      <sz val="11"/>
      <color rgb="FF00B050"/>
      <name val="Times New Roman"/>
      <family val="1"/>
      <charset val="238"/>
    </font>
    <font>
      <b/>
      <sz val="10"/>
      <color rgb="FF00B050"/>
      <name val="Times New Roman CE"/>
    </font>
    <font>
      <sz val="12"/>
      <color theme="1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u/>
      <sz val="10"/>
      <name val="Arial"/>
      <family val="2"/>
      <charset val="238"/>
    </font>
    <font>
      <sz val="11"/>
      <color rgb="FF00B050"/>
      <name val="Times New Roman"/>
      <family val="1"/>
      <charset val="238"/>
    </font>
    <font>
      <u/>
      <sz val="12"/>
      <color rgb="FF00B050"/>
      <name val="Times New Roman"/>
      <family val="1"/>
      <charset val="238"/>
    </font>
    <font>
      <b/>
      <sz val="12"/>
      <color rgb="FF00B050"/>
      <name val="Times New Roman"/>
      <family val="1"/>
      <charset val="238"/>
    </font>
    <font>
      <b/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double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auto="1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0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/>
    </xf>
    <xf numFmtId="0" fontId="4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0" fontId="4" fillId="2" borderId="1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3" fontId="5" fillId="2" borderId="6" xfId="0" applyNumberFormat="1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3" fontId="5" fillId="2" borderId="8" xfId="0" applyNumberFormat="1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3" fontId="5" fillId="2" borderId="14" xfId="0" applyNumberFormat="1" applyFont="1" applyFill="1" applyBorder="1" applyAlignment="1">
      <alignment horizontal="center" vertical="center" wrapText="1"/>
    </xf>
    <xf numFmtId="3" fontId="5" fillId="2" borderId="15" xfId="0" applyNumberFormat="1" applyFont="1" applyFill="1" applyBorder="1" applyAlignment="1">
      <alignment horizontal="center" vertical="center" wrapText="1"/>
    </xf>
    <xf numFmtId="0" fontId="6" fillId="2" borderId="4" xfId="0" applyFont="1" applyFill="1" applyBorder="1"/>
    <xf numFmtId="0" fontId="7" fillId="2" borderId="5" xfId="0" applyFont="1" applyFill="1" applyBorder="1"/>
    <xf numFmtId="0" fontId="7" fillId="2" borderId="14" xfId="0" applyFont="1" applyFill="1" applyBorder="1"/>
    <xf numFmtId="0" fontId="2" fillId="2" borderId="16" xfId="0" applyFont="1" applyFill="1" applyBorder="1"/>
    <xf numFmtId="0" fontId="6" fillId="2" borderId="0" xfId="0" applyFont="1" applyFill="1" applyBorder="1"/>
    <xf numFmtId="0" fontId="2" fillId="2" borderId="0" xfId="0" applyFont="1" applyFill="1" applyBorder="1"/>
    <xf numFmtId="0" fontId="8" fillId="2" borderId="17" xfId="0" applyFont="1" applyFill="1" applyBorder="1"/>
    <xf numFmtId="0" fontId="9" fillId="2" borderId="18" xfId="0" applyFont="1" applyFill="1" applyBorder="1"/>
    <xf numFmtId="0" fontId="2" fillId="2" borderId="19" xfId="0" applyFont="1" applyFill="1" applyBorder="1"/>
    <xf numFmtId="3" fontId="10" fillId="2" borderId="20" xfId="0" applyNumberFormat="1" applyFont="1" applyFill="1" applyBorder="1"/>
    <xf numFmtId="0" fontId="9" fillId="2" borderId="21" xfId="0" applyFont="1" applyFill="1" applyBorder="1" applyAlignment="1">
      <alignment horizontal="left" vertical="center" wrapText="1"/>
    </xf>
    <xf numFmtId="0" fontId="0" fillId="2" borderId="22" xfId="0" applyFill="1" applyBorder="1" applyAlignment="1">
      <alignment horizontal="left" vertical="center" wrapText="1"/>
    </xf>
    <xf numFmtId="3" fontId="10" fillId="2" borderId="17" xfId="0" applyNumberFormat="1" applyFont="1" applyFill="1" applyBorder="1"/>
    <xf numFmtId="0" fontId="2" fillId="2" borderId="18" xfId="0" applyFont="1" applyFill="1" applyBorder="1"/>
    <xf numFmtId="3" fontId="11" fillId="2" borderId="20" xfId="0" applyNumberFormat="1" applyFont="1" applyFill="1" applyBorder="1"/>
    <xf numFmtId="0" fontId="2" fillId="2" borderId="21" xfId="0" applyFont="1" applyFill="1" applyBorder="1" applyAlignment="1">
      <alignment horizontal="left" vertical="center" wrapText="1"/>
    </xf>
    <xf numFmtId="3" fontId="11" fillId="2" borderId="17" xfId="0" applyNumberFormat="1" applyFont="1" applyFill="1" applyBorder="1"/>
    <xf numFmtId="0" fontId="2" fillId="2" borderId="20" xfId="0" applyFont="1" applyFill="1" applyBorder="1"/>
    <xf numFmtId="3" fontId="2" fillId="2" borderId="20" xfId="0" applyNumberFormat="1" applyFont="1" applyFill="1" applyBorder="1"/>
    <xf numFmtId="0" fontId="2" fillId="2" borderId="22" xfId="0" applyFont="1" applyFill="1" applyBorder="1" applyAlignment="1">
      <alignment horizontal="left"/>
    </xf>
    <xf numFmtId="3" fontId="2" fillId="2" borderId="23" xfId="0" applyNumberFormat="1" applyFont="1" applyFill="1" applyBorder="1" applyAlignment="1">
      <alignment horizontal="left"/>
    </xf>
    <xf numFmtId="3" fontId="8" fillId="2" borderId="17" xfId="0" applyNumberFormat="1" applyFont="1" applyFill="1" applyBorder="1"/>
    <xf numFmtId="0" fontId="9" fillId="2" borderId="19" xfId="0" applyFont="1" applyFill="1" applyBorder="1"/>
    <xf numFmtId="3" fontId="12" fillId="2" borderId="17" xfId="0" applyNumberFormat="1" applyFont="1" applyFill="1" applyBorder="1"/>
    <xf numFmtId="0" fontId="9" fillId="2" borderId="24" xfId="0" applyFont="1" applyFill="1" applyBorder="1" applyAlignment="1">
      <alignment wrapText="1"/>
    </xf>
    <xf numFmtId="0" fontId="0" fillId="2" borderId="25" xfId="0" applyFill="1" applyBorder="1" applyAlignment="1">
      <alignment wrapText="1"/>
    </xf>
    <xf numFmtId="0" fontId="9" fillId="2" borderId="24" xfId="0" applyFont="1" applyFill="1" applyBorder="1" applyAlignment="1">
      <alignment wrapText="1"/>
    </xf>
    <xf numFmtId="0" fontId="0" fillId="2" borderId="25" xfId="0" applyFill="1" applyBorder="1" applyAlignment="1">
      <alignment wrapText="1"/>
    </xf>
    <xf numFmtId="3" fontId="13" fillId="2" borderId="20" xfId="0" applyNumberFormat="1" applyFont="1" applyFill="1" applyBorder="1"/>
    <xf numFmtId="0" fontId="9" fillId="2" borderId="21" xfId="0" applyFont="1" applyFill="1" applyBorder="1" applyAlignment="1">
      <alignment horizontal="left" vertical="center" wrapText="1"/>
    </xf>
    <xf numFmtId="0" fontId="0" fillId="2" borderId="22" xfId="0" applyFill="1" applyBorder="1" applyAlignment="1">
      <alignment horizontal="left" vertical="center" wrapText="1"/>
    </xf>
    <xf numFmtId="0" fontId="11" fillId="2" borderId="20" xfId="0" applyFont="1" applyFill="1" applyBorder="1"/>
    <xf numFmtId="0" fontId="0" fillId="2" borderId="21" xfId="0" applyFill="1" applyBorder="1" applyAlignment="1">
      <alignment horizontal="left" vertical="center" wrapText="1"/>
    </xf>
    <xf numFmtId="0" fontId="0" fillId="2" borderId="18" xfId="0" applyFill="1" applyBorder="1"/>
    <xf numFmtId="0" fontId="0" fillId="2" borderId="19" xfId="0" applyFill="1" applyBorder="1"/>
    <xf numFmtId="0" fontId="8" fillId="2" borderId="20" xfId="0" applyFont="1" applyFill="1" applyBorder="1"/>
    <xf numFmtId="0" fontId="9" fillId="2" borderId="26" xfId="0" applyFont="1" applyFill="1" applyBorder="1" applyAlignment="1">
      <alignment horizontal="left" vertical="center" wrapText="1"/>
    </xf>
    <xf numFmtId="0" fontId="0" fillId="2" borderId="26" xfId="0" applyFill="1" applyBorder="1" applyAlignment="1">
      <alignment horizontal="left" vertical="center" wrapText="1"/>
    </xf>
    <xf numFmtId="0" fontId="9" fillId="2" borderId="26" xfId="0" applyFont="1" applyFill="1" applyBorder="1" applyAlignment="1">
      <alignment horizontal="left" vertical="center" wrapText="1"/>
    </xf>
    <xf numFmtId="0" fontId="0" fillId="2" borderId="26" xfId="0" applyFill="1" applyBorder="1" applyAlignment="1">
      <alignment horizontal="left" vertical="center" wrapText="1"/>
    </xf>
    <xf numFmtId="0" fontId="9" fillId="2" borderId="27" xfId="0" applyFont="1" applyFill="1" applyBorder="1"/>
    <xf numFmtId="0" fontId="2" fillId="2" borderId="28" xfId="0" applyFont="1" applyFill="1" applyBorder="1"/>
    <xf numFmtId="0" fontId="11" fillId="2" borderId="29" xfId="0" applyFont="1" applyFill="1" applyBorder="1"/>
    <xf numFmtId="3" fontId="11" fillId="2" borderId="30" xfId="0" applyNumberFormat="1" applyFont="1" applyFill="1" applyBorder="1"/>
    <xf numFmtId="0" fontId="14" fillId="2" borderId="31" xfId="0" applyFont="1" applyFill="1" applyBorder="1" applyAlignment="1"/>
    <xf numFmtId="3" fontId="11" fillId="2" borderId="31" xfId="0" applyNumberFormat="1" applyFont="1" applyFill="1" applyBorder="1"/>
    <xf numFmtId="0" fontId="4" fillId="2" borderId="32" xfId="0" applyFont="1" applyFill="1" applyBorder="1"/>
    <xf numFmtId="0" fontId="2" fillId="2" borderId="33" xfId="0" applyFont="1" applyFill="1" applyBorder="1"/>
    <xf numFmtId="3" fontId="15" fillId="2" borderId="6" xfId="0" applyNumberFormat="1" applyFont="1" applyFill="1" applyBorder="1"/>
    <xf numFmtId="0" fontId="4" fillId="2" borderId="2" xfId="0" applyFont="1" applyFill="1" applyBorder="1"/>
    <xf numFmtId="3" fontId="2" fillId="2" borderId="2" xfId="0" applyNumberFormat="1" applyFont="1" applyFill="1" applyBorder="1"/>
    <xf numFmtId="3" fontId="15" fillId="2" borderId="34" xfId="0" applyNumberFormat="1" applyFont="1" applyFill="1" applyBorder="1"/>
    <xf numFmtId="0" fontId="0" fillId="2" borderId="9" xfId="0" applyFill="1" applyBorder="1"/>
    <xf numFmtId="0" fontId="0" fillId="2" borderId="0" xfId="0" applyFill="1"/>
    <xf numFmtId="0" fontId="0" fillId="2" borderId="10" xfId="0" applyFill="1" applyBorder="1"/>
    <xf numFmtId="0" fontId="0" fillId="2" borderId="0" xfId="0" applyFill="1" applyBorder="1"/>
    <xf numFmtId="0" fontId="0" fillId="2" borderId="35" xfId="0" applyFill="1" applyBorder="1"/>
    <xf numFmtId="0" fontId="2" fillId="2" borderId="35" xfId="0" applyFont="1" applyFill="1" applyBorder="1"/>
    <xf numFmtId="0" fontId="6" fillId="2" borderId="1" xfId="0" applyFont="1" applyFill="1" applyBorder="1" applyAlignment="1">
      <alignment wrapText="1"/>
    </xf>
    <xf numFmtId="0" fontId="0" fillId="2" borderId="2" xfId="0" applyFill="1" applyBorder="1" applyAlignment="1">
      <alignment wrapText="1"/>
    </xf>
    <xf numFmtId="0" fontId="16" fillId="2" borderId="6" xfId="0" applyFont="1" applyFill="1" applyBorder="1"/>
    <xf numFmtId="3" fontId="14" fillId="2" borderId="6" xfId="0" applyNumberFormat="1" applyFont="1" applyFill="1" applyBorder="1"/>
    <xf numFmtId="0" fontId="6" fillId="2" borderId="2" xfId="0" applyFont="1" applyFill="1" applyBorder="1" applyAlignment="1">
      <alignment wrapText="1"/>
    </xf>
    <xf numFmtId="0" fontId="0" fillId="2" borderId="36" xfId="0" applyFill="1" applyBorder="1" applyAlignment="1">
      <alignment wrapText="1"/>
    </xf>
    <xf numFmtId="3" fontId="0" fillId="2" borderId="34" xfId="0" applyNumberFormat="1" applyFill="1" applyBorder="1"/>
    <xf numFmtId="0" fontId="0" fillId="2" borderId="34" xfId="0" applyFill="1" applyBorder="1"/>
    <xf numFmtId="0" fontId="0" fillId="2" borderId="33" xfId="0" applyFill="1" applyBorder="1"/>
    <xf numFmtId="0" fontId="2" fillId="2" borderId="37" xfId="0" applyFont="1" applyFill="1" applyBorder="1"/>
    <xf numFmtId="0" fontId="16" fillId="2" borderId="38" xfId="0" applyFont="1" applyFill="1" applyBorder="1"/>
    <xf numFmtId="3" fontId="17" fillId="2" borderId="39" xfId="0" applyNumberFormat="1" applyFont="1" applyFill="1" applyBorder="1"/>
    <xf numFmtId="0" fontId="2" fillId="2" borderId="40" xfId="0" applyFont="1" applyFill="1" applyBorder="1" applyAlignment="1">
      <alignment wrapText="1"/>
    </xf>
    <xf numFmtId="0" fontId="0" fillId="2" borderId="41" xfId="0" applyFill="1" applyBorder="1" applyAlignment="1">
      <alignment wrapText="1"/>
    </xf>
    <xf numFmtId="3" fontId="11" fillId="2" borderId="37" xfId="0" applyNumberFormat="1" applyFont="1" applyFill="1" applyBorder="1"/>
    <xf numFmtId="0" fontId="2" fillId="2" borderId="17" xfId="0" applyFont="1" applyFill="1" applyBorder="1"/>
    <xf numFmtId="0" fontId="16" fillId="2" borderId="23" xfId="0" applyFont="1" applyFill="1" applyBorder="1"/>
    <xf numFmtId="3" fontId="17" fillId="2" borderId="20" xfId="0" applyNumberFormat="1" applyFont="1" applyFill="1" applyBorder="1"/>
    <xf numFmtId="49" fontId="2" fillId="2" borderId="24" xfId="0" applyNumberFormat="1" applyFont="1" applyFill="1" applyBorder="1" applyAlignment="1">
      <alignment wrapText="1"/>
    </xf>
    <xf numFmtId="0" fontId="0" fillId="2" borderId="22" xfId="0" applyFill="1" applyBorder="1" applyAlignment="1">
      <alignment wrapText="1"/>
    </xf>
    <xf numFmtId="0" fontId="4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4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3" fontId="5" fillId="0" borderId="6" xfId="0" applyNumberFormat="1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3" fontId="5" fillId="0" borderId="8" xfId="0" applyNumberFormat="1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3" fontId="5" fillId="0" borderId="14" xfId="0" applyNumberFormat="1" applyFont="1" applyBorder="1" applyAlignment="1">
      <alignment horizontal="center" vertical="center" wrapText="1"/>
    </xf>
    <xf numFmtId="3" fontId="5" fillId="0" borderId="15" xfId="0" applyNumberFormat="1" applyFont="1" applyBorder="1" applyAlignment="1">
      <alignment horizontal="center" vertical="center" wrapText="1"/>
    </xf>
    <xf numFmtId="0" fontId="6" fillId="0" borderId="4" xfId="0" applyFont="1" applyBorder="1"/>
    <xf numFmtId="0" fontId="7" fillId="0" borderId="5" xfId="0" applyFont="1" applyBorder="1"/>
    <xf numFmtId="0" fontId="18" fillId="0" borderId="14" xfId="0" applyFont="1" applyBorder="1"/>
    <xf numFmtId="0" fontId="11" fillId="0" borderId="16" xfId="0" applyFont="1" applyBorder="1"/>
    <xf numFmtId="0" fontId="6" fillId="0" borderId="0" xfId="0" applyFont="1" applyBorder="1"/>
    <xf numFmtId="0" fontId="2" fillId="0" borderId="0" xfId="0" applyFont="1" applyBorder="1"/>
    <xf numFmtId="0" fontId="8" fillId="0" borderId="17" xfId="0" applyFont="1" applyBorder="1"/>
    <xf numFmtId="0" fontId="9" fillId="0" borderId="18" xfId="0" applyFont="1" applyBorder="1"/>
    <xf numFmtId="0" fontId="2" fillId="0" borderId="19" xfId="0" applyFont="1" applyBorder="1"/>
    <xf numFmtId="3" fontId="10" fillId="0" borderId="20" xfId="0" applyNumberFormat="1" applyFont="1" applyBorder="1"/>
    <xf numFmtId="0" fontId="9" fillId="0" borderId="21" xfId="0" applyFont="1" applyBorder="1" applyAlignment="1">
      <alignment horizontal="left" vertical="center" wrapText="1"/>
    </xf>
    <xf numFmtId="0" fontId="0" fillId="0" borderId="22" xfId="0" applyBorder="1" applyAlignment="1">
      <alignment horizontal="left" vertical="center" wrapText="1"/>
    </xf>
    <xf numFmtId="3" fontId="10" fillId="0" borderId="17" xfId="0" applyNumberFormat="1" applyFont="1" applyBorder="1"/>
    <xf numFmtId="0" fontId="2" fillId="0" borderId="18" xfId="0" applyFont="1" applyBorder="1"/>
    <xf numFmtId="3" fontId="11" fillId="0" borderId="20" xfId="0" applyNumberFormat="1" applyFont="1" applyBorder="1"/>
    <xf numFmtId="0" fontId="2" fillId="0" borderId="21" xfId="0" applyFont="1" applyFill="1" applyBorder="1" applyAlignment="1">
      <alignment horizontal="left" vertical="center" wrapText="1"/>
    </xf>
    <xf numFmtId="3" fontId="11" fillId="0" borderId="17" xfId="0" applyNumberFormat="1" applyFont="1" applyBorder="1"/>
    <xf numFmtId="0" fontId="11" fillId="0" borderId="20" xfId="0" applyFont="1" applyBorder="1"/>
    <xf numFmtId="0" fontId="2" fillId="0" borderId="22" xfId="0" applyFont="1" applyBorder="1" applyAlignment="1">
      <alignment horizontal="left"/>
    </xf>
    <xf numFmtId="3" fontId="2" fillId="0" borderId="23" xfId="0" applyNumberFormat="1" applyFont="1" applyBorder="1" applyAlignment="1">
      <alignment horizontal="left"/>
    </xf>
    <xf numFmtId="3" fontId="8" fillId="0" borderId="17" xfId="0" applyNumberFormat="1" applyFont="1" applyBorder="1"/>
    <xf numFmtId="0" fontId="9" fillId="0" borderId="21" xfId="0" applyFont="1" applyFill="1" applyBorder="1" applyAlignment="1">
      <alignment horizontal="left" vertical="center" wrapText="1"/>
    </xf>
    <xf numFmtId="0" fontId="2" fillId="0" borderId="22" xfId="0" applyFont="1" applyFill="1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3" fontId="11" fillId="0" borderId="24" xfId="0" applyNumberFormat="1" applyFont="1" applyBorder="1"/>
    <xf numFmtId="0" fontId="2" fillId="0" borderId="18" xfId="0" applyFont="1" applyFill="1" applyBorder="1" applyAlignment="1">
      <alignment horizontal="left" vertical="center" wrapText="1"/>
    </xf>
    <xf numFmtId="0" fontId="9" fillId="0" borderId="26" xfId="0" applyFont="1" applyBorder="1" applyAlignment="1">
      <alignment horizontal="left" vertical="center" wrapText="1"/>
    </xf>
    <xf numFmtId="0" fontId="0" fillId="0" borderId="42" xfId="0" applyBorder="1" applyAlignment="1">
      <alignment horizontal="left" vertical="center" wrapText="1"/>
    </xf>
    <xf numFmtId="0" fontId="9" fillId="0" borderId="30" xfId="0" applyFont="1" applyBorder="1" applyAlignment="1">
      <alignment horizontal="left" vertical="center" wrapText="1"/>
    </xf>
    <xf numFmtId="0" fontId="0" fillId="0" borderId="31" xfId="0" applyBorder="1" applyAlignment="1">
      <alignment horizontal="left" vertical="center" wrapText="1"/>
    </xf>
    <xf numFmtId="3" fontId="11" fillId="0" borderId="22" xfId="0" applyNumberFormat="1" applyFont="1" applyBorder="1"/>
    <xf numFmtId="0" fontId="9" fillId="0" borderId="24" xfId="0" applyFont="1" applyBorder="1" applyAlignment="1">
      <alignment horizontal="left" vertical="center" wrapText="1"/>
    </xf>
    <xf numFmtId="0" fontId="9" fillId="0" borderId="22" xfId="0" applyFont="1" applyBorder="1" applyAlignment="1">
      <alignment horizontal="left" vertical="center" wrapText="1"/>
    </xf>
    <xf numFmtId="0" fontId="9" fillId="0" borderId="18" xfId="0" applyFont="1" applyBorder="1" applyAlignment="1">
      <alignment horizontal="left" vertical="center" wrapText="1"/>
    </xf>
    <xf numFmtId="0" fontId="2" fillId="0" borderId="43" xfId="0" applyFont="1" applyBorder="1" applyAlignment="1">
      <alignment horizontal="left"/>
    </xf>
    <xf numFmtId="3" fontId="2" fillId="0" borderId="38" xfId="0" applyNumberFormat="1" applyFont="1" applyBorder="1" applyAlignment="1">
      <alignment horizontal="left"/>
    </xf>
    <xf numFmtId="0" fontId="9" fillId="0" borderId="30" xfId="0" applyFont="1" applyBorder="1" applyAlignment="1">
      <alignment horizontal="left"/>
    </xf>
    <xf numFmtId="0" fontId="9" fillId="0" borderId="42" xfId="0" applyFont="1" applyBorder="1" applyAlignment="1">
      <alignment horizontal="left"/>
    </xf>
    <xf numFmtId="3" fontId="11" fillId="0" borderId="31" xfId="0" applyNumberFormat="1" applyFont="1" applyBorder="1" applyAlignment="1">
      <alignment horizontal="right"/>
    </xf>
    <xf numFmtId="0" fontId="9" fillId="0" borderId="19" xfId="0" applyFont="1" applyBorder="1"/>
    <xf numFmtId="0" fontId="9" fillId="0" borderId="44" xfId="0" applyFont="1" applyBorder="1" applyAlignment="1">
      <alignment horizontal="left"/>
    </xf>
    <xf numFmtId="0" fontId="9" fillId="0" borderId="43" xfId="0" applyFont="1" applyBorder="1" applyAlignment="1">
      <alignment horizontal="left"/>
    </xf>
    <xf numFmtId="3" fontId="11" fillId="0" borderId="37" xfId="0" applyNumberFormat="1" applyFont="1" applyBorder="1" applyAlignment="1">
      <alignment horizontal="right"/>
    </xf>
    <xf numFmtId="0" fontId="9" fillId="0" borderId="24" xfId="0" applyFont="1" applyBorder="1" applyAlignment="1">
      <alignment wrapText="1"/>
    </xf>
    <xf numFmtId="0" fontId="0" fillId="0" borderId="25" xfId="0" applyBorder="1" applyAlignment="1">
      <alignment wrapText="1"/>
    </xf>
    <xf numFmtId="0" fontId="4" fillId="0" borderId="32" xfId="0" applyFont="1" applyBorder="1"/>
    <xf numFmtId="0" fontId="2" fillId="0" borderId="33" xfId="0" applyFont="1" applyBorder="1"/>
    <xf numFmtId="3" fontId="19" fillId="0" borderId="6" xfId="0" applyNumberFormat="1" applyFont="1" applyBorder="1"/>
    <xf numFmtId="0" fontId="4" fillId="0" borderId="2" xfId="0" applyFont="1" applyBorder="1"/>
    <xf numFmtId="3" fontId="2" fillId="0" borderId="2" xfId="0" applyNumberFormat="1" applyFont="1" applyBorder="1"/>
    <xf numFmtId="3" fontId="19" fillId="0" borderId="34" xfId="0" applyNumberFormat="1" applyFont="1" applyBorder="1"/>
    <xf numFmtId="0" fontId="0" fillId="0" borderId="9" xfId="0" applyBorder="1"/>
    <xf numFmtId="0" fontId="0" fillId="0" borderId="10" xfId="0" applyBorder="1"/>
    <xf numFmtId="0" fontId="0" fillId="0" borderId="0" xfId="0" applyBorder="1"/>
    <xf numFmtId="0" fontId="8" fillId="0" borderId="35" xfId="0" applyFont="1" applyBorder="1"/>
    <xf numFmtId="0" fontId="11" fillId="0" borderId="35" xfId="0" applyFont="1" applyBorder="1"/>
    <xf numFmtId="0" fontId="6" fillId="0" borderId="1" xfId="0" applyFont="1" applyFill="1" applyBorder="1" applyAlignment="1">
      <alignment wrapText="1"/>
    </xf>
    <xf numFmtId="0" fontId="0" fillId="0" borderId="2" xfId="0" applyBorder="1" applyAlignment="1">
      <alignment wrapText="1"/>
    </xf>
    <xf numFmtId="0" fontId="16" fillId="0" borderId="6" xfId="0" applyFont="1" applyBorder="1"/>
    <xf numFmtId="3" fontId="14" fillId="0" borderId="6" xfId="0" applyNumberFormat="1" applyFont="1" applyBorder="1"/>
    <xf numFmtId="0" fontId="6" fillId="0" borderId="2" xfId="0" applyFont="1" applyFill="1" applyBorder="1" applyAlignment="1">
      <alignment wrapText="1"/>
    </xf>
    <xf numFmtId="0" fontId="0" fillId="0" borderId="36" xfId="0" applyBorder="1" applyAlignment="1">
      <alignment wrapText="1"/>
    </xf>
    <xf numFmtId="3" fontId="8" fillId="0" borderId="34" xfId="0" applyNumberFormat="1" applyFont="1" applyBorder="1"/>
    <xf numFmtId="0" fontId="8" fillId="0" borderId="34" xfId="0" applyFont="1" applyBorder="1"/>
    <xf numFmtId="0" fontId="8" fillId="0" borderId="33" xfId="0" applyFont="1" applyBorder="1"/>
    <xf numFmtId="0" fontId="2" fillId="0" borderId="37" xfId="0" applyFont="1" applyFill="1" applyBorder="1"/>
    <xf numFmtId="0" fontId="16" fillId="0" borderId="38" xfId="0" applyFont="1" applyBorder="1"/>
    <xf numFmtId="3" fontId="17" fillId="0" borderId="39" xfId="0" applyNumberFormat="1" applyFont="1" applyBorder="1"/>
    <xf numFmtId="0" fontId="2" fillId="0" borderId="40" xfId="0" applyFont="1" applyFill="1" applyBorder="1" applyAlignment="1">
      <alignment wrapText="1"/>
    </xf>
    <xf numFmtId="0" fontId="0" fillId="0" borderId="41" xfId="0" applyBorder="1" applyAlignment="1">
      <alignment wrapText="1"/>
    </xf>
    <xf numFmtId="3" fontId="11" fillId="0" borderId="37" xfId="0" applyNumberFormat="1" applyFont="1" applyBorder="1"/>
    <xf numFmtId="0" fontId="2" fillId="0" borderId="17" xfId="0" applyFont="1" applyFill="1" applyBorder="1"/>
    <xf numFmtId="0" fontId="16" fillId="0" borderId="23" xfId="0" applyFont="1" applyBorder="1"/>
    <xf numFmtId="3" fontId="17" fillId="0" borderId="20" xfId="0" applyNumberFormat="1" applyFont="1" applyBorder="1"/>
    <xf numFmtId="49" fontId="2" fillId="0" borderId="24" xfId="0" applyNumberFormat="1" applyFont="1" applyFill="1" applyBorder="1" applyAlignment="1">
      <alignment wrapText="1"/>
    </xf>
    <xf numFmtId="0" fontId="0" fillId="0" borderId="22" xfId="0" applyBorder="1" applyAlignment="1">
      <alignment wrapText="1"/>
    </xf>
    <xf numFmtId="0" fontId="4" fillId="0" borderId="1" xfId="0" applyFont="1" applyBorder="1" applyAlignment="1">
      <alignment wrapText="1"/>
    </xf>
    <xf numFmtId="0" fontId="4" fillId="0" borderId="1" xfId="0" applyFont="1" applyFill="1" applyBorder="1" applyAlignment="1"/>
    <xf numFmtId="0" fontId="0" fillId="0" borderId="36" xfId="0" applyBorder="1" applyAlignment="1"/>
    <xf numFmtId="0" fontId="20" fillId="0" borderId="2" xfId="0" applyFont="1" applyBorder="1"/>
    <xf numFmtId="3" fontId="19" fillId="0" borderId="45" xfId="0" applyNumberFormat="1" applyFont="1" applyBorder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sal&#225;d/Downloads/Bihartorda%20K&#246;zs&#233;gi%20&#214;nkorm&#225;nyzat%202020%20&#233;ves%20z&#225;rsz&#225;mad&#225;s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sz.melléklet"/>
      <sheetName val="1.a.melléklet"/>
      <sheetName val="1.b. melléklet"/>
      <sheetName val="2.sz.melléklet"/>
      <sheetName val="2.a.melléklet"/>
      <sheetName val="2.a.1 melléklet"/>
      <sheetName val="2.b.melléklet"/>
      <sheetName val="3.sz.melléklet"/>
      <sheetName val="3.a.sz.melléklet"/>
      <sheetName val="3.b.sz.melléklet"/>
      <sheetName val="4. sz. melléklet"/>
      <sheetName val="4.a.számú melléklet"/>
      <sheetName val="4.b. számú melléklet"/>
      <sheetName val="5.sz.melléklet"/>
      <sheetName val="6.sz.melléklet"/>
      <sheetName val="7.sz.melléklet"/>
      <sheetName val="7.a sz.melléklet"/>
      <sheetName val="7.b sz.melléklet"/>
      <sheetName val="8.sz.melléklet"/>
      <sheetName val="9.sz.melléklet"/>
      <sheetName val="9.a.számú melléklet "/>
      <sheetName val="9.b.számú melléklet"/>
      <sheetName val="10.sz.melléklet"/>
    </sheetNames>
    <sheetDataSet>
      <sheetData sheetId="0">
        <row r="10">
          <cell r="E10">
            <v>26105157</v>
          </cell>
        </row>
        <row r="11">
          <cell r="C11">
            <v>0</v>
          </cell>
          <cell r="D11">
            <v>33055695</v>
          </cell>
        </row>
        <row r="14">
          <cell r="C14">
            <v>38125679</v>
          </cell>
          <cell r="D14">
            <v>38125679</v>
          </cell>
          <cell r="E14">
            <v>842976</v>
          </cell>
        </row>
        <row r="18">
          <cell r="C18">
            <v>4957982</v>
          </cell>
          <cell r="D18">
            <v>4957982</v>
          </cell>
          <cell r="E18">
            <v>888716</v>
          </cell>
        </row>
        <row r="23">
          <cell r="C23">
            <v>78094319</v>
          </cell>
          <cell r="D23">
            <v>48969040</v>
          </cell>
          <cell r="E23">
            <v>61853649</v>
          </cell>
        </row>
        <row r="32">
          <cell r="E32">
            <v>53143230</v>
          </cell>
        </row>
        <row r="33">
          <cell r="C33">
            <v>50151738</v>
          </cell>
          <cell r="D33">
            <v>51816499</v>
          </cell>
        </row>
        <row r="40">
          <cell r="D40">
            <v>184998438</v>
          </cell>
          <cell r="E40">
            <v>165119850</v>
          </cell>
        </row>
        <row r="41">
          <cell r="C41">
            <v>32875039</v>
          </cell>
        </row>
        <row r="47">
          <cell r="C47">
            <v>0</v>
          </cell>
          <cell r="D47">
            <v>114154826</v>
          </cell>
          <cell r="E47">
            <v>114409860</v>
          </cell>
        </row>
        <row r="48">
          <cell r="D48">
            <v>7495273</v>
          </cell>
          <cell r="E48">
            <v>10546304</v>
          </cell>
        </row>
      </sheetData>
      <sheetData sheetId="1"/>
      <sheetData sheetId="2">
        <row r="45">
          <cell r="C45">
            <v>18380508</v>
          </cell>
          <cell r="D45">
            <v>20549155</v>
          </cell>
          <cell r="E45">
            <v>20934964</v>
          </cell>
        </row>
      </sheetData>
      <sheetData sheetId="3">
        <row r="41">
          <cell r="F41">
            <v>46024236</v>
          </cell>
          <cell r="G41">
            <v>53697497</v>
          </cell>
          <cell r="H41">
            <v>47071555</v>
          </cell>
          <cell r="J41">
            <v>5585904</v>
          </cell>
          <cell r="K41">
            <v>5585904</v>
          </cell>
          <cell r="L41">
            <v>5463388</v>
          </cell>
          <cell r="N41">
            <v>28294443</v>
          </cell>
          <cell r="O41">
            <v>97249786</v>
          </cell>
          <cell r="P41">
            <v>42873181</v>
          </cell>
          <cell r="R41">
            <v>32980133</v>
          </cell>
          <cell r="S41">
            <v>39422085</v>
          </cell>
          <cell r="T41">
            <v>7662119</v>
          </cell>
          <cell r="V41">
            <v>4300000</v>
          </cell>
          <cell r="W41">
            <v>4166330</v>
          </cell>
          <cell r="X41">
            <v>2227000</v>
          </cell>
          <cell r="Z41">
            <v>3920490</v>
          </cell>
          <cell r="AA41">
            <v>7693660</v>
          </cell>
          <cell r="AB41">
            <v>6145250</v>
          </cell>
        </row>
        <row r="42">
          <cell r="Z42">
            <v>31946710</v>
          </cell>
          <cell r="AA42">
            <v>192989619</v>
          </cell>
          <cell r="AB42">
            <v>167919166</v>
          </cell>
        </row>
        <row r="43">
          <cell r="B43">
            <v>0</v>
          </cell>
          <cell r="C43">
            <v>18575470</v>
          </cell>
          <cell r="D43">
            <v>15540580</v>
          </cell>
        </row>
        <row r="48">
          <cell r="B48">
            <v>48029068</v>
          </cell>
          <cell r="C48">
            <v>53574035</v>
          </cell>
          <cell r="D48">
            <v>50475310</v>
          </cell>
        </row>
        <row r="49">
          <cell r="B49">
            <v>3123773</v>
          </cell>
          <cell r="C49">
            <v>10619046</v>
          </cell>
          <cell r="D49">
            <v>10619046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4"/>
  <sheetViews>
    <sheetView tabSelected="1" topLeftCell="A97" workbookViewId="0">
      <selection activeCell="A76" sqref="A76:J114"/>
    </sheetView>
  </sheetViews>
  <sheetFormatPr defaultRowHeight="15" x14ac:dyDescent="0.25"/>
  <cols>
    <col min="1" max="1" width="52.7109375" bestFit="1" customWidth="1"/>
    <col min="3" max="3" width="11" bestFit="1" customWidth="1"/>
    <col min="4" max="4" width="11.42578125" bestFit="1" customWidth="1"/>
    <col min="5" max="5" width="15.28515625" customWidth="1"/>
    <col min="7" max="7" width="25.140625" customWidth="1"/>
    <col min="8" max="9" width="11.7109375" bestFit="1" customWidth="1"/>
    <col min="10" max="10" width="15.28515625" customWidth="1"/>
  </cols>
  <sheetData>
    <row r="1" spans="1:10" ht="15.75" x14ac:dyDescent="0.25">
      <c r="A1" s="1" t="s">
        <v>0</v>
      </c>
      <c r="B1" s="1"/>
      <c r="C1" s="1"/>
      <c r="D1" s="1"/>
      <c r="E1" s="1"/>
      <c r="I1" s="2" t="s">
        <v>1</v>
      </c>
      <c r="J1" s="2"/>
    </row>
    <row r="2" spans="1:10" ht="15.75" x14ac:dyDescent="0.25">
      <c r="A2" s="1"/>
      <c r="B2" s="1"/>
      <c r="C2" s="1"/>
      <c r="D2" s="1"/>
      <c r="E2" s="1"/>
      <c r="F2" s="1"/>
      <c r="G2" s="1"/>
      <c r="H2" s="1"/>
      <c r="I2" s="1"/>
    </row>
    <row r="3" spans="1:10" ht="15.75" x14ac:dyDescent="0.25">
      <c r="A3" s="1"/>
      <c r="B3" s="1"/>
      <c r="C3" s="1"/>
      <c r="D3" s="1"/>
      <c r="E3" s="1"/>
      <c r="F3" s="1"/>
      <c r="G3" s="1"/>
      <c r="H3" s="1"/>
      <c r="I3" s="1"/>
    </row>
    <row r="4" spans="1:10" ht="18.75" x14ac:dyDescent="0.25">
      <c r="A4" s="3" t="s">
        <v>2</v>
      </c>
      <c r="B4" s="3"/>
      <c r="C4" s="3"/>
      <c r="D4" s="3"/>
      <c r="E4" s="3"/>
      <c r="F4" s="3"/>
      <c r="G4" s="3"/>
      <c r="H4" s="1"/>
      <c r="I4" s="1"/>
    </row>
    <row r="5" spans="1:10" ht="15.75" x14ac:dyDescent="0.25">
      <c r="A5" s="4" t="s">
        <v>3</v>
      </c>
      <c r="B5" s="4"/>
      <c r="C5" s="4"/>
      <c r="D5" s="4"/>
      <c r="E5" s="4"/>
      <c r="F5" s="4"/>
      <c r="G5" s="4"/>
      <c r="H5" s="1"/>
      <c r="I5" s="1"/>
    </row>
    <row r="6" spans="1:10" ht="15.75" x14ac:dyDescent="0.25">
      <c r="A6" s="4" t="s">
        <v>4</v>
      </c>
      <c r="B6" s="4"/>
      <c r="C6" s="4"/>
      <c r="D6" s="4"/>
      <c r="E6" s="4"/>
      <c r="F6" s="4"/>
      <c r="G6" s="4"/>
      <c r="H6" s="1"/>
      <c r="I6" s="1"/>
    </row>
    <row r="7" spans="1:10" ht="15.75" x14ac:dyDescent="0.25">
      <c r="A7" s="1"/>
      <c r="B7" s="1"/>
      <c r="C7" s="1"/>
      <c r="D7" s="1"/>
      <c r="F7" s="1"/>
      <c r="G7" s="1"/>
      <c r="H7" s="1"/>
      <c r="I7" s="1"/>
    </row>
    <row r="8" spans="1:10" ht="16.5" thickBot="1" x14ac:dyDescent="0.3">
      <c r="A8" s="1"/>
      <c r="B8" s="1"/>
      <c r="C8" s="1"/>
      <c r="D8" s="1"/>
      <c r="E8" s="1"/>
      <c r="I8" s="1"/>
      <c r="J8" s="5" t="s">
        <v>5</v>
      </c>
    </row>
    <row r="9" spans="1:10" ht="16.5" thickBot="1" x14ac:dyDescent="0.3">
      <c r="A9" s="6" t="s">
        <v>6</v>
      </c>
      <c r="B9" s="7"/>
      <c r="C9" s="7"/>
      <c r="D9" s="7"/>
      <c r="E9" s="8"/>
      <c r="F9" s="9" t="s">
        <v>7</v>
      </c>
      <c r="G9" s="10"/>
      <c r="H9" s="10"/>
      <c r="I9" s="10"/>
      <c r="J9" s="11"/>
    </row>
    <row r="10" spans="1:10" ht="15.75" thickBot="1" x14ac:dyDescent="0.3">
      <c r="A10" s="12" t="s">
        <v>8</v>
      </c>
      <c r="B10" s="13"/>
      <c r="C10" s="14" t="s">
        <v>9</v>
      </c>
      <c r="D10" s="14"/>
      <c r="E10" s="14" t="s">
        <v>10</v>
      </c>
      <c r="F10" s="15" t="s">
        <v>8</v>
      </c>
      <c r="G10" s="13"/>
      <c r="H10" s="14" t="s">
        <v>11</v>
      </c>
      <c r="I10" s="14"/>
      <c r="J10" s="16" t="s">
        <v>12</v>
      </c>
    </row>
    <row r="11" spans="1:10" ht="15.75" thickBot="1" x14ac:dyDescent="0.3">
      <c r="A11" s="17"/>
      <c r="B11" s="18"/>
      <c r="C11" s="14" t="s">
        <v>13</v>
      </c>
      <c r="D11" s="14" t="s">
        <v>14</v>
      </c>
      <c r="E11" s="14"/>
      <c r="F11" s="19"/>
      <c r="G11" s="18"/>
      <c r="H11" s="14" t="s">
        <v>13</v>
      </c>
      <c r="I11" s="14" t="s">
        <v>14</v>
      </c>
      <c r="J11" s="16"/>
    </row>
    <row r="12" spans="1:10" ht="15.75" thickBot="1" x14ac:dyDescent="0.3">
      <c r="A12" s="20"/>
      <c r="B12" s="21"/>
      <c r="C12" s="14"/>
      <c r="D12" s="14"/>
      <c r="E12" s="14"/>
      <c r="F12" s="22"/>
      <c r="G12" s="21"/>
      <c r="H12" s="23"/>
      <c r="I12" s="23"/>
      <c r="J12" s="24"/>
    </row>
    <row r="13" spans="1:10" ht="15.75" x14ac:dyDescent="0.25">
      <c r="A13" s="25" t="s">
        <v>15</v>
      </c>
      <c r="B13" s="26"/>
      <c r="C13" s="27"/>
      <c r="D13" s="27"/>
      <c r="E13" s="28"/>
      <c r="F13" s="29" t="s">
        <v>16</v>
      </c>
      <c r="G13" s="30"/>
      <c r="H13" s="31"/>
      <c r="I13" s="31"/>
      <c r="J13" s="31"/>
    </row>
    <row r="14" spans="1:10" ht="15.75" x14ac:dyDescent="0.25">
      <c r="A14" s="32" t="s">
        <v>17</v>
      </c>
      <c r="B14" s="33"/>
      <c r="C14" s="34">
        <f>SUM(C15)</f>
        <v>0</v>
      </c>
      <c r="D14" s="34">
        <f t="shared" ref="D14:E14" si="0">SUM(D15)</f>
        <v>33055695</v>
      </c>
      <c r="E14" s="34">
        <f t="shared" si="0"/>
        <v>26105157</v>
      </c>
      <c r="F14" s="35" t="s">
        <v>18</v>
      </c>
      <c r="G14" s="36"/>
      <c r="H14" s="37">
        <f>H15</f>
        <v>46024236</v>
      </c>
      <c r="I14" s="37">
        <f t="shared" ref="I14:J14" si="1">I15</f>
        <v>53697497</v>
      </c>
      <c r="J14" s="37">
        <f t="shared" si="1"/>
        <v>47071555</v>
      </c>
    </row>
    <row r="15" spans="1:10" ht="15.75" x14ac:dyDescent="0.25">
      <c r="A15" s="38" t="s">
        <v>19</v>
      </c>
      <c r="B15" s="33"/>
      <c r="C15" s="39">
        <f>'[1]1.sz.melléklet'!C11</f>
        <v>0</v>
      </c>
      <c r="D15" s="39">
        <f>'[1]1.sz.melléklet'!D11</f>
        <v>33055695</v>
      </c>
      <c r="E15" s="39">
        <f>'[1]1.sz.melléklet'!E10</f>
        <v>26105157</v>
      </c>
      <c r="F15" s="40" t="s">
        <v>19</v>
      </c>
      <c r="G15" s="36"/>
      <c r="H15" s="41">
        <f>'[1]2.sz.melléklet'!F41</f>
        <v>46024236</v>
      </c>
      <c r="I15" s="41">
        <f>'[1]2.sz.melléklet'!G41</f>
        <v>53697497</v>
      </c>
      <c r="J15" s="41">
        <f>'[1]2.sz.melléklet'!H41</f>
        <v>47071555</v>
      </c>
    </row>
    <row r="16" spans="1:10" ht="15.75" x14ac:dyDescent="0.25">
      <c r="A16" s="38"/>
      <c r="B16" s="33"/>
      <c r="C16" s="42"/>
      <c r="D16" s="42"/>
      <c r="E16" s="43">
        <f>'[1]1.sz.melléklet'!E12</f>
        <v>0</v>
      </c>
      <c r="F16" s="44"/>
      <c r="G16" s="45"/>
      <c r="H16" s="31"/>
      <c r="I16" s="31"/>
      <c r="J16" s="31"/>
    </row>
    <row r="17" spans="1:10" ht="15.75" x14ac:dyDescent="0.25">
      <c r="A17" s="32" t="s">
        <v>20</v>
      </c>
      <c r="B17" s="33"/>
      <c r="C17" s="34">
        <f>C18</f>
        <v>50151738</v>
      </c>
      <c r="D17" s="34">
        <f t="shared" ref="D17:E17" si="2">D18</f>
        <v>51816499</v>
      </c>
      <c r="E17" s="34">
        <f t="shared" si="2"/>
        <v>53143230</v>
      </c>
      <c r="F17" s="44"/>
      <c r="G17" s="45"/>
      <c r="H17" s="46"/>
      <c r="I17" s="31"/>
      <c r="J17" s="31"/>
    </row>
    <row r="18" spans="1:10" ht="15.75" x14ac:dyDescent="0.25">
      <c r="A18" s="38" t="s">
        <v>19</v>
      </c>
      <c r="B18" s="33"/>
      <c r="C18" s="39">
        <f>'[1]1.sz.melléklet'!C33</f>
        <v>50151738</v>
      </c>
      <c r="D18" s="39">
        <f>'[1]1.sz.melléklet'!D33</f>
        <v>51816499</v>
      </c>
      <c r="E18" s="39">
        <f>'[1]1.sz.melléklet'!E32</f>
        <v>53143230</v>
      </c>
      <c r="F18" s="35" t="s">
        <v>21</v>
      </c>
      <c r="G18" s="36"/>
      <c r="H18" s="37">
        <f>H19</f>
        <v>5585904</v>
      </c>
      <c r="I18" s="37">
        <f t="shared" ref="I18:J18" si="3">I19</f>
        <v>5585904</v>
      </c>
      <c r="J18" s="37">
        <f t="shared" si="3"/>
        <v>5463388</v>
      </c>
    </row>
    <row r="19" spans="1:10" ht="15.75" x14ac:dyDescent="0.25">
      <c r="A19" s="38"/>
      <c r="B19" s="33"/>
      <c r="C19" s="42"/>
      <c r="D19" s="42"/>
      <c r="E19" s="43"/>
      <c r="F19" s="40" t="s">
        <v>19</v>
      </c>
      <c r="G19" s="36"/>
      <c r="H19" s="41">
        <f>'[1]2.sz.melléklet'!J41</f>
        <v>5585904</v>
      </c>
      <c r="I19" s="41">
        <f>'[1]2.sz.melléklet'!K41</f>
        <v>5585904</v>
      </c>
      <c r="J19" s="41">
        <f>'[1]2.sz.melléklet'!L41</f>
        <v>5463388</v>
      </c>
    </row>
    <row r="20" spans="1:10" ht="15.75" x14ac:dyDescent="0.25">
      <c r="A20" s="32" t="s">
        <v>22</v>
      </c>
      <c r="B20" s="33"/>
      <c r="C20" s="39">
        <f>'[1]1.sz.melléklet'!C14</f>
        <v>38125679</v>
      </c>
      <c r="D20" s="39">
        <f>'[1]1.sz.melléklet'!D14</f>
        <v>38125679</v>
      </c>
      <c r="E20" s="39">
        <f>'[1]1.sz.melléklet'!E14</f>
        <v>842976</v>
      </c>
      <c r="F20" s="44"/>
      <c r="G20" s="45"/>
      <c r="H20" s="31"/>
      <c r="I20" s="31"/>
      <c r="J20" s="31"/>
    </row>
    <row r="21" spans="1:10" ht="15.75" x14ac:dyDescent="0.25">
      <c r="A21" s="32" t="s">
        <v>23</v>
      </c>
      <c r="B21" s="33"/>
      <c r="C21" s="39">
        <f>'[1]1.sz.melléklet'!C18</f>
        <v>4957982</v>
      </c>
      <c r="D21" s="39">
        <f>'[1]1.sz.melléklet'!D18</f>
        <v>4957982</v>
      </c>
      <c r="E21" s="39">
        <f>'[1]1.sz.melléklet'!E18</f>
        <v>888716</v>
      </c>
      <c r="F21" s="44"/>
      <c r="G21" s="45"/>
      <c r="H21" s="46"/>
      <c r="I21" s="31"/>
      <c r="J21" s="31"/>
    </row>
    <row r="22" spans="1:10" ht="15.75" x14ac:dyDescent="0.25">
      <c r="A22" s="32" t="s">
        <v>24</v>
      </c>
      <c r="B22" s="47"/>
      <c r="C22" s="34">
        <f>'[1]1.sz.melléklet'!C23</f>
        <v>78094319</v>
      </c>
      <c r="D22" s="39">
        <f>'[1]1.sz.melléklet'!D23</f>
        <v>48969040</v>
      </c>
      <c r="E22" s="39">
        <f>'[1]1.sz.melléklet'!E23</f>
        <v>61853649</v>
      </c>
      <c r="F22" s="35" t="s">
        <v>25</v>
      </c>
      <c r="G22" s="36"/>
      <c r="H22" s="48">
        <f>SUM(H23)</f>
        <v>28294443</v>
      </c>
      <c r="I22" s="48">
        <f t="shared" ref="I22:J22" si="4">SUM(I23)</f>
        <v>97249786</v>
      </c>
      <c r="J22" s="48">
        <f t="shared" si="4"/>
        <v>42873181</v>
      </c>
    </row>
    <row r="23" spans="1:10" ht="15.75" x14ac:dyDescent="0.25">
      <c r="A23" s="49" t="s">
        <v>26</v>
      </c>
      <c r="B23" s="50"/>
      <c r="C23" s="39">
        <f>'[1]1.sz.melléklet'!C41</f>
        <v>32875039</v>
      </c>
      <c r="D23" s="39">
        <f>'[1]1.sz.melléklet'!D40</f>
        <v>184998438</v>
      </c>
      <c r="E23" s="39">
        <f>'[1]1.sz.melléklet'!E40</f>
        <v>165119850</v>
      </c>
      <c r="F23" s="35" t="s">
        <v>19</v>
      </c>
      <c r="G23" s="36"/>
      <c r="H23" s="41">
        <f>'[1]2.sz.melléklet'!N41</f>
        <v>28294443</v>
      </c>
      <c r="I23" s="41">
        <f>'[1]2.sz.melléklet'!O41</f>
        <v>97249786</v>
      </c>
      <c r="J23" s="41">
        <f>'[1]2.sz.melléklet'!P41</f>
        <v>42873181</v>
      </c>
    </row>
    <row r="24" spans="1:10" ht="15.75" x14ac:dyDescent="0.25">
      <c r="A24" s="51"/>
      <c r="B24" s="52"/>
      <c r="C24" s="39"/>
      <c r="D24" s="39"/>
      <c r="E24" s="53"/>
      <c r="F24" s="54"/>
      <c r="G24" s="55"/>
      <c r="H24" s="41"/>
      <c r="I24" s="41"/>
      <c r="J24" s="41"/>
    </row>
    <row r="25" spans="1:10" ht="15.75" x14ac:dyDescent="0.25">
      <c r="A25" s="32"/>
      <c r="B25" s="33"/>
      <c r="C25" s="56"/>
      <c r="D25" s="56"/>
      <c r="E25" s="39"/>
      <c r="F25" s="35" t="s">
        <v>27</v>
      </c>
      <c r="G25" s="57"/>
      <c r="H25" s="41">
        <f>'[1]2.sz.melléklet'!R41</f>
        <v>32980133</v>
      </c>
      <c r="I25" s="41">
        <f>'[1]2.sz.melléklet'!S41</f>
        <v>39422085</v>
      </c>
      <c r="J25" s="41">
        <f>'[1]2.sz.melléklet'!T41</f>
        <v>7662119</v>
      </c>
    </row>
    <row r="26" spans="1:10" ht="15.75" x14ac:dyDescent="0.25">
      <c r="A26" s="58"/>
      <c r="B26" s="59"/>
      <c r="C26" s="60"/>
      <c r="D26" s="60"/>
      <c r="E26" s="60"/>
      <c r="F26" s="35" t="s">
        <v>28</v>
      </c>
      <c r="G26" s="57"/>
      <c r="H26" s="41">
        <f>'[1]2.sz.melléklet'!V41</f>
        <v>4300000</v>
      </c>
      <c r="I26" s="41">
        <f>'[1]2.sz.melléklet'!W41</f>
        <v>4166330</v>
      </c>
      <c r="J26" s="41">
        <f>'[1]2.sz.melléklet'!X41</f>
        <v>2227000</v>
      </c>
    </row>
    <row r="27" spans="1:10" ht="15.75" x14ac:dyDescent="0.25">
      <c r="A27" s="58"/>
      <c r="B27" s="59"/>
      <c r="C27" s="60"/>
      <c r="D27" s="60"/>
      <c r="E27" s="60"/>
      <c r="F27" s="61" t="s">
        <v>29</v>
      </c>
      <c r="G27" s="62"/>
      <c r="H27" s="41">
        <f>'[1]2.sz.melléklet'!B43</f>
        <v>0</v>
      </c>
      <c r="I27" s="41">
        <f>'[1]2.sz.melléklet'!C43</f>
        <v>18575470</v>
      </c>
      <c r="J27" s="41">
        <f>'[1]2.sz.melléklet'!D43</f>
        <v>15540580</v>
      </c>
    </row>
    <row r="28" spans="1:10" ht="15.75" x14ac:dyDescent="0.25">
      <c r="A28" s="32"/>
      <c r="B28" s="33"/>
      <c r="C28" s="56"/>
      <c r="D28" s="56"/>
      <c r="E28" s="39"/>
      <c r="F28" s="63" t="s">
        <v>30</v>
      </c>
      <c r="G28" s="64"/>
      <c r="H28" s="41">
        <f>'[1]2.sz.melléklet'!Z42</f>
        <v>31946710</v>
      </c>
      <c r="I28" s="41">
        <f>'[1]2.sz.melléklet'!AA42</f>
        <v>192989619</v>
      </c>
      <c r="J28" s="41">
        <f>'[1]2.sz.melléklet'!AB42</f>
        <v>167919166</v>
      </c>
    </row>
    <row r="29" spans="1:10" ht="16.5" thickBot="1" x14ac:dyDescent="0.3">
      <c r="A29" s="65"/>
      <c r="B29" s="66"/>
      <c r="C29" s="67"/>
      <c r="D29" s="67"/>
      <c r="E29" s="68"/>
      <c r="F29" s="69" t="s">
        <v>31</v>
      </c>
      <c r="G29" s="69"/>
      <c r="H29" s="70">
        <f>'[1]2.sz.melléklet'!Z41</f>
        <v>3920490</v>
      </c>
      <c r="I29" s="70">
        <f>'[1]2.sz.melléklet'!AA41</f>
        <v>7693660</v>
      </c>
      <c r="J29" s="70">
        <f>'[1]2.sz.melléklet'!AB41</f>
        <v>6145250</v>
      </c>
    </row>
    <row r="30" spans="1:10" ht="16.5" thickBot="1" x14ac:dyDescent="0.3">
      <c r="A30" s="71" t="s">
        <v>32</v>
      </c>
      <c r="B30" s="72"/>
      <c r="C30" s="73">
        <f>C14+C17+C20+C21+C22+C23</f>
        <v>204204757</v>
      </c>
      <c r="D30" s="73">
        <f t="shared" ref="D30:E30" si="5">D14+D17+D20+D21+D22+D23</f>
        <v>361923333</v>
      </c>
      <c r="E30" s="73">
        <f t="shared" si="5"/>
        <v>307953578</v>
      </c>
      <c r="F30" s="74" t="s">
        <v>32</v>
      </c>
      <c r="G30" s="75"/>
      <c r="H30" s="76">
        <f>H14+H18+H22+H25+H26+H28+H29</f>
        <v>153051916</v>
      </c>
      <c r="I30" s="76">
        <f>I14+I18+I22+I25+I26+I28+I29+I27</f>
        <v>419380351</v>
      </c>
      <c r="J30" s="76">
        <f>J14+J18+J22+J25+J26+J28+J29+J27</f>
        <v>294902239</v>
      </c>
    </row>
    <row r="31" spans="1:10" ht="16.5" thickBot="1" x14ac:dyDescent="0.3">
      <c r="A31" s="77"/>
      <c r="B31" s="78"/>
      <c r="C31" s="78"/>
      <c r="D31" s="78"/>
      <c r="E31" s="79"/>
      <c r="F31" s="78"/>
      <c r="G31" s="80"/>
      <c r="H31" s="81"/>
      <c r="I31" s="81"/>
      <c r="J31" s="82"/>
    </row>
    <row r="32" spans="1:10" ht="16.5" thickBot="1" x14ac:dyDescent="0.3">
      <c r="A32" s="83" t="s">
        <v>33</v>
      </c>
      <c r="B32" s="84"/>
      <c r="C32" s="85"/>
      <c r="D32" s="85"/>
      <c r="E32" s="86"/>
      <c r="F32" s="87" t="s">
        <v>34</v>
      </c>
      <c r="G32" s="88"/>
      <c r="H32" s="89"/>
      <c r="I32" s="90"/>
      <c r="J32" s="91"/>
    </row>
    <row r="33" spans="1:10" ht="15.75" x14ac:dyDescent="0.25">
      <c r="A33" s="92" t="s">
        <v>35</v>
      </c>
      <c r="B33" s="93"/>
      <c r="C33" s="94">
        <f>'[1]1.sz.melléklet'!C47</f>
        <v>0</v>
      </c>
      <c r="D33" s="94">
        <f>'[1]1.sz.melléklet'!D47</f>
        <v>114154826</v>
      </c>
      <c r="E33" s="94">
        <f>'[1]1.sz.melléklet'!E47</f>
        <v>114409860</v>
      </c>
      <c r="F33" s="95" t="s">
        <v>36</v>
      </c>
      <c r="G33" s="96"/>
      <c r="H33" s="97">
        <f>'[1]2.sz.melléklet'!B48</f>
        <v>48029068</v>
      </c>
      <c r="I33" s="97">
        <f>'[1]2.sz.melléklet'!C48</f>
        <v>53574035</v>
      </c>
      <c r="J33" s="97">
        <f>'[1]2.sz.melléklet'!D48</f>
        <v>50475310</v>
      </c>
    </row>
    <row r="34" spans="1:10" ht="15.75" x14ac:dyDescent="0.25">
      <c r="A34" s="98" t="s">
        <v>37</v>
      </c>
      <c r="B34" s="99"/>
      <c r="C34" s="100">
        <f>'[1]1.sz.melléklet'!C48</f>
        <v>0</v>
      </c>
      <c r="D34" s="100">
        <f>'[1]1.sz.melléklet'!D48</f>
        <v>7495273</v>
      </c>
      <c r="E34" s="100">
        <f>'[1]1.sz.melléklet'!E48</f>
        <v>10546304</v>
      </c>
      <c r="F34" s="101" t="s">
        <v>38</v>
      </c>
      <c r="G34" s="102"/>
      <c r="H34" s="41">
        <f>'[1]2.sz.melléklet'!B49</f>
        <v>3123773</v>
      </c>
      <c r="I34" s="41">
        <f>'[1]2.sz.melléklet'!C49</f>
        <v>10619046</v>
      </c>
      <c r="J34" s="41">
        <f>'[1]2.sz.melléklet'!D49</f>
        <v>10619046</v>
      </c>
    </row>
    <row r="36" spans="1:10" ht="15.75" x14ac:dyDescent="0.25">
      <c r="A36" s="1" t="s">
        <v>39</v>
      </c>
      <c r="B36" s="1"/>
      <c r="C36" s="1"/>
      <c r="D36" s="1"/>
      <c r="E36" s="1"/>
      <c r="I36" s="2" t="s">
        <v>40</v>
      </c>
      <c r="J36" s="2"/>
    </row>
    <row r="37" spans="1:10" ht="15.75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10" ht="15.75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10" ht="18.75" x14ac:dyDescent="0.25">
      <c r="A39" s="3" t="s">
        <v>2</v>
      </c>
      <c r="B39" s="3"/>
      <c r="C39" s="3"/>
      <c r="D39" s="3"/>
      <c r="E39" s="3"/>
      <c r="F39" s="3"/>
      <c r="G39" s="3"/>
      <c r="H39" s="1"/>
      <c r="I39" s="1"/>
    </row>
    <row r="40" spans="1:10" ht="15.75" x14ac:dyDescent="0.25">
      <c r="A40" s="4" t="s">
        <v>3</v>
      </c>
      <c r="B40" s="4"/>
      <c r="C40" s="4"/>
      <c r="D40" s="4"/>
      <c r="E40" s="4"/>
      <c r="F40" s="4"/>
      <c r="G40" s="4"/>
      <c r="H40" s="1"/>
      <c r="I40" s="1"/>
    </row>
    <row r="41" spans="1:10" ht="15.75" x14ac:dyDescent="0.25">
      <c r="A41" s="4" t="s">
        <v>4</v>
      </c>
      <c r="B41" s="4"/>
      <c r="C41" s="4"/>
      <c r="D41" s="4"/>
      <c r="E41" s="4"/>
      <c r="F41" s="4"/>
      <c r="G41" s="4"/>
      <c r="H41" s="1"/>
      <c r="I41" s="1"/>
    </row>
    <row r="42" spans="1:10" ht="15.75" x14ac:dyDescent="0.25">
      <c r="A42" s="1"/>
      <c r="B42" s="1"/>
      <c r="C42" s="1"/>
      <c r="D42" s="1"/>
      <c r="F42" s="1"/>
      <c r="G42" s="1"/>
      <c r="H42" s="1"/>
      <c r="I42" s="1"/>
    </row>
    <row r="43" spans="1:10" ht="16.5" thickBot="1" x14ac:dyDescent="0.3">
      <c r="A43" s="1"/>
      <c r="B43" s="1"/>
      <c r="C43" s="1"/>
      <c r="D43" s="1"/>
      <c r="E43" s="1"/>
      <c r="I43" s="1"/>
      <c r="J43" s="5" t="s">
        <v>5</v>
      </c>
    </row>
    <row r="44" spans="1:10" ht="16.5" thickBot="1" x14ac:dyDescent="0.3">
      <c r="A44" s="103" t="s">
        <v>6</v>
      </c>
      <c r="B44" s="104"/>
      <c r="C44" s="104"/>
      <c r="D44" s="104"/>
      <c r="E44" s="105"/>
      <c r="F44" s="106" t="s">
        <v>7</v>
      </c>
      <c r="G44" s="107"/>
      <c r="H44" s="107"/>
      <c r="I44" s="107"/>
      <c r="J44" s="108"/>
    </row>
    <row r="45" spans="1:10" ht="15.75" thickBot="1" x14ac:dyDescent="0.3">
      <c r="A45" s="109" t="s">
        <v>8</v>
      </c>
      <c r="B45" s="110"/>
      <c r="C45" s="111" t="s">
        <v>9</v>
      </c>
      <c r="D45" s="111"/>
      <c r="E45" s="111" t="s">
        <v>10</v>
      </c>
      <c r="F45" s="112" t="s">
        <v>8</v>
      </c>
      <c r="G45" s="110"/>
      <c r="H45" s="111" t="s">
        <v>9</v>
      </c>
      <c r="I45" s="111"/>
      <c r="J45" s="113" t="s">
        <v>10</v>
      </c>
    </row>
    <row r="46" spans="1:10" ht="15.75" thickBot="1" x14ac:dyDescent="0.3">
      <c r="A46" s="114"/>
      <c r="B46" s="115"/>
      <c r="C46" s="111" t="s">
        <v>13</v>
      </c>
      <c r="D46" s="111" t="s">
        <v>14</v>
      </c>
      <c r="E46" s="111"/>
      <c r="F46" s="116"/>
      <c r="G46" s="115"/>
      <c r="H46" s="111" t="s">
        <v>13</v>
      </c>
      <c r="I46" s="111" t="s">
        <v>14</v>
      </c>
      <c r="J46" s="113"/>
    </row>
    <row r="47" spans="1:10" ht="15.75" thickBot="1" x14ac:dyDescent="0.3">
      <c r="A47" s="117"/>
      <c r="B47" s="118"/>
      <c r="C47" s="111"/>
      <c r="D47" s="111"/>
      <c r="E47" s="111"/>
      <c r="F47" s="119"/>
      <c r="G47" s="118"/>
      <c r="H47" s="120"/>
      <c r="I47" s="120"/>
      <c r="J47" s="121"/>
    </row>
    <row r="48" spans="1:10" ht="15.75" x14ac:dyDescent="0.25">
      <c r="A48" s="122" t="s">
        <v>15</v>
      </c>
      <c r="B48" s="123"/>
      <c r="C48" s="124"/>
      <c r="D48" s="124"/>
      <c r="E48" s="125"/>
      <c r="F48" s="126" t="s">
        <v>16</v>
      </c>
      <c r="G48" s="127"/>
      <c r="H48" s="128"/>
      <c r="I48" s="128"/>
      <c r="J48" s="128"/>
    </row>
    <row r="49" spans="1:10" ht="15.75" x14ac:dyDescent="0.25">
      <c r="A49" s="129" t="s">
        <v>17</v>
      </c>
      <c r="B49" s="130"/>
      <c r="C49" s="131">
        <f>SUM(C50)</f>
        <v>18380508</v>
      </c>
      <c r="D49" s="131">
        <f t="shared" ref="D49:E49" si="6">SUM(D50)</f>
        <v>20549155</v>
      </c>
      <c r="E49" s="131">
        <f t="shared" si="6"/>
        <v>20934964</v>
      </c>
      <c r="F49" s="132" t="s">
        <v>18</v>
      </c>
      <c r="G49" s="133"/>
      <c r="H49" s="134">
        <f>H50</f>
        <v>0</v>
      </c>
      <c r="I49" s="134">
        <f t="shared" ref="I49:J49" si="7">I50</f>
        <v>0</v>
      </c>
      <c r="J49" s="134">
        <f t="shared" si="7"/>
        <v>0</v>
      </c>
    </row>
    <row r="50" spans="1:10" ht="15.75" x14ac:dyDescent="0.25">
      <c r="A50" s="135" t="s">
        <v>39</v>
      </c>
      <c r="B50" s="130"/>
      <c r="C50" s="136">
        <f>'[1]1.b. melléklet'!C45</f>
        <v>18380508</v>
      </c>
      <c r="D50" s="136">
        <f>'[1]1.b. melléklet'!D45</f>
        <v>20549155</v>
      </c>
      <c r="E50" s="136">
        <f>'[1]1.b. melléklet'!E45</f>
        <v>20934964</v>
      </c>
      <c r="F50" s="137" t="s">
        <v>39</v>
      </c>
      <c r="G50" s="133"/>
      <c r="H50" s="138">
        <f>'[1]2.a.melléklet'!G47</f>
        <v>0</v>
      </c>
      <c r="I50" s="138">
        <f>'[1]2.a.melléklet'!H47</f>
        <v>0</v>
      </c>
      <c r="J50" s="138">
        <f>'[1]2.a.melléklet'!I47</f>
        <v>0</v>
      </c>
    </row>
    <row r="51" spans="1:10" ht="15.75" x14ac:dyDescent="0.25">
      <c r="A51" s="135"/>
      <c r="B51" s="130"/>
      <c r="C51" s="139"/>
      <c r="D51" s="139"/>
      <c r="E51" s="136">
        <f>'[1]1.sz.melléklet'!E47</f>
        <v>114409860</v>
      </c>
      <c r="F51" s="140"/>
      <c r="G51" s="141"/>
      <c r="H51" s="128"/>
      <c r="I51" s="128"/>
      <c r="J51" s="128"/>
    </row>
    <row r="52" spans="1:10" ht="15.75" x14ac:dyDescent="0.25">
      <c r="A52" s="129" t="s">
        <v>20</v>
      </c>
      <c r="B52" s="130"/>
      <c r="C52" s="131">
        <f>C53</f>
        <v>0</v>
      </c>
      <c r="D52" s="131">
        <f t="shared" ref="D52:E52" si="8">D53</f>
        <v>0</v>
      </c>
      <c r="E52" s="131">
        <f t="shared" si="8"/>
        <v>0</v>
      </c>
      <c r="F52" s="140"/>
      <c r="G52" s="141"/>
      <c r="H52" s="142"/>
      <c r="I52" s="128"/>
      <c r="J52" s="128"/>
    </row>
    <row r="53" spans="1:10" ht="15.75" x14ac:dyDescent="0.25">
      <c r="A53" s="135" t="s">
        <v>39</v>
      </c>
      <c r="B53" s="130"/>
      <c r="C53" s="136">
        <f>'[1]1.b. melléklet'!C65</f>
        <v>0</v>
      </c>
      <c r="D53" s="136">
        <f>'[1]1.b. melléklet'!D65</f>
        <v>0</v>
      </c>
      <c r="E53" s="136">
        <f>'[1]1.b. melléklet'!E65</f>
        <v>0</v>
      </c>
      <c r="F53" s="143" t="s">
        <v>21</v>
      </c>
      <c r="G53" s="133"/>
      <c r="H53" s="134">
        <f>H54</f>
        <v>0</v>
      </c>
      <c r="I53" s="134">
        <f t="shared" ref="I53:J53" si="9">I54</f>
        <v>0</v>
      </c>
      <c r="J53" s="134">
        <f t="shared" si="9"/>
        <v>0</v>
      </c>
    </row>
    <row r="54" spans="1:10" ht="15.75" x14ac:dyDescent="0.25">
      <c r="A54" s="135"/>
      <c r="B54" s="130"/>
      <c r="C54" s="139"/>
      <c r="D54" s="139"/>
      <c r="E54" s="136"/>
      <c r="F54" s="137" t="s">
        <v>39</v>
      </c>
      <c r="G54" s="133"/>
      <c r="H54" s="138">
        <f>'[1]2.a.melléklet'!K47</f>
        <v>0</v>
      </c>
      <c r="I54" s="138">
        <f>'[1]2.a.melléklet'!L47</f>
        <v>0</v>
      </c>
      <c r="J54" s="138">
        <f>'[1]2.a.melléklet'!M47</f>
        <v>0</v>
      </c>
    </row>
    <row r="55" spans="1:10" ht="15.75" x14ac:dyDescent="0.25">
      <c r="A55" s="135"/>
      <c r="B55" s="130"/>
      <c r="C55" s="139"/>
      <c r="D55" s="139"/>
      <c r="E55" s="136"/>
      <c r="F55" s="144"/>
      <c r="G55" s="145"/>
      <c r="H55" s="138"/>
      <c r="I55" s="138"/>
      <c r="J55" s="138"/>
    </row>
    <row r="56" spans="1:10" ht="15.75" x14ac:dyDescent="0.25">
      <c r="A56" s="135"/>
      <c r="B56" s="130"/>
      <c r="C56" s="139"/>
      <c r="D56" s="139"/>
      <c r="E56" s="146"/>
      <c r="F56" s="147"/>
      <c r="G56" s="145"/>
      <c r="H56" s="138"/>
      <c r="I56" s="138"/>
      <c r="J56" s="138"/>
    </row>
    <row r="57" spans="1:10" ht="15.75" x14ac:dyDescent="0.25">
      <c r="A57" s="135"/>
      <c r="B57" s="130"/>
      <c r="C57" s="139"/>
      <c r="D57" s="139"/>
      <c r="E57" s="136"/>
      <c r="F57" s="132" t="s">
        <v>25</v>
      </c>
      <c r="G57" s="133"/>
      <c r="H57" s="138">
        <f>SUM(H58)</f>
        <v>0</v>
      </c>
      <c r="I57" s="138">
        <f t="shared" ref="I57:J57" si="10">SUM(I58)</f>
        <v>0</v>
      </c>
      <c r="J57" s="138">
        <f t="shared" si="10"/>
        <v>0</v>
      </c>
    </row>
    <row r="58" spans="1:10" ht="15.75" x14ac:dyDescent="0.25">
      <c r="A58" s="135"/>
      <c r="B58" s="130"/>
      <c r="C58" s="139"/>
      <c r="D58" s="139"/>
      <c r="E58" s="136"/>
      <c r="F58" s="148" t="s">
        <v>39</v>
      </c>
      <c r="G58" s="149"/>
      <c r="H58" s="138">
        <f>'[1]2.a.melléklet'!O48</f>
        <v>0</v>
      </c>
      <c r="I58" s="138">
        <f>'[1]2.a.melléklet'!P46</f>
        <v>0</v>
      </c>
      <c r="J58" s="138">
        <f>'[1]2.a.melléklet'!Q46</f>
        <v>0</v>
      </c>
    </row>
    <row r="59" spans="1:10" ht="15.75" x14ac:dyDescent="0.25">
      <c r="A59" s="135"/>
      <c r="B59" s="130"/>
      <c r="C59" s="139"/>
      <c r="D59" s="139"/>
      <c r="E59" s="146"/>
      <c r="F59" s="150"/>
      <c r="G59" s="151"/>
      <c r="H59" s="152"/>
      <c r="I59" s="138"/>
      <c r="J59" s="138"/>
    </row>
    <row r="60" spans="1:10" ht="15.75" x14ac:dyDescent="0.25">
      <c r="A60" s="135"/>
      <c r="B60" s="130"/>
      <c r="C60" s="139"/>
      <c r="D60" s="139"/>
      <c r="E60" s="146"/>
      <c r="F60" s="150"/>
      <c r="G60" s="151"/>
      <c r="H60" s="152"/>
      <c r="I60" s="138"/>
      <c r="J60" s="138"/>
    </row>
    <row r="61" spans="1:10" ht="15.75" x14ac:dyDescent="0.25">
      <c r="A61" s="135"/>
      <c r="B61" s="130"/>
      <c r="C61" s="139"/>
      <c r="D61" s="139"/>
      <c r="E61" s="146"/>
      <c r="F61" s="153" t="s">
        <v>41</v>
      </c>
      <c r="G61" s="154"/>
      <c r="H61" s="152">
        <f>SUM(H62)</f>
        <v>0</v>
      </c>
      <c r="I61" s="152">
        <f t="shared" ref="I61:J61" si="11">SUM(I62)</f>
        <v>0</v>
      </c>
      <c r="J61" s="152">
        <f t="shared" si="11"/>
        <v>0</v>
      </c>
    </row>
    <row r="62" spans="1:10" ht="15.75" x14ac:dyDescent="0.25">
      <c r="A62" s="135"/>
      <c r="B62" s="130"/>
      <c r="C62" s="139"/>
      <c r="D62" s="139"/>
      <c r="E62" s="146"/>
      <c r="F62" s="153" t="s">
        <v>39</v>
      </c>
      <c r="G62" s="133"/>
      <c r="H62" s="152">
        <f>'[1]2.a.melléklet'!S46</f>
        <v>0</v>
      </c>
      <c r="I62" s="138">
        <f>'[1]2.a.melléklet'!T46</f>
        <v>0</v>
      </c>
      <c r="J62" s="138">
        <f>'[1]2.a.melléklet'!U46</f>
        <v>0</v>
      </c>
    </row>
    <row r="63" spans="1:10" ht="15.75" x14ac:dyDescent="0.25">
      <c r="A63" s="135"/>
      <c r="B63" s="130"/>
      <c r="C63" s="139"/>
      <c r="D63" s="139"/>
      <c r="E63" s="146"/>
      <c r="F63" s="155"/>
      <c r="G63" s="145"/>
      <c r="H63" s="152"/>
      <c r="I63" s="138"/>
      <c r="J63" s="138"/>
    </row>
    <row r="64" spans="1:10" ht="15.75" x14ac:dyDescent="0.25">
      <c r="A64" s="129" t="s">
        <v>22</v>
      </c>
      <c r="B64" s="130"/>
      <c r="C64" s="136"/>
      <c r="D64" s="136"/>
      <c r="E64" s="136"/>
      <c r="F64" s="156"/>
      <c r="G64" s="157"/>
      <c r="H64" s="128"/>
      <c r="I64" s="128"/>
      <c r="J64" s="128"/>
    </row>
    <row r="65" spans="1:10" ht="15.75" x14ac:dyDescent="0.25">
      <c r="A65" s="129" t="s">
        <v>23</v>
      </c>
      <c r="B65" s="130"/>
      <c r="C65" s="136"/>
      <c r="D65" s="136"/>
      <c r="E65" s="136"/>
      <c r="F65" s="158" t="s">
        <v>42</v>
      </c>
      <c r="G65" s="159"/>
      <c r="H65" s="160">
        <f>SUM(H67)</f>
        <v>0</v>
      </c>
      <c r="I65" s="160">
        <f>SUM(I67)</f>
        <v>0</v>
      </c>
      <c r="J65" s="160">
        <f>SUM(J67)</f>
        <v>0</v>
      </c>
    </row>
    <row r="66" spans="1:10" ht="15.75" x14ac:dyDescent="0.25">
      <c r="A66" s="129" t="s">
        <v>24</v>
      </c>
      <c r="B66" s="161"/>
      <c r="C66" s="131"/>
      <c r="D66" s="136"/>
      <c r="E66" s="136"/>
      <c r="F66" s="162"/>
      <c r="G66" s="163"/>
      <c r="H66" s="164"/>
      <c r="I66" s="164"/>
      <c r="J66" s="164"/>
    </row>
    <row r="67" spans="1:10" ht="16.5" thickBot="1" x14ac:dyDescent="0.3">
      <c r="A67" s="165" t="s">
        <v>26</v>
      </c>
      <c r="B67" s="166"/>
      <c r="C67" s="136"/>
      <c r="D67" s="136"/>
      <c r="E67" s="136"/>
      <c r="F67" s="132" t="s">
        <v>39</v>
      </c>
      <c r="G67" s="133"/>
      <c r="H67" s="138">
        <f>'[1]2.a.melléklet'!W46</f>
        <v>0</v>
      </c>
      <c r="I67" s="138">
        <f>'[1]2.a.melléklet'!X47</f>
        <v>0</v>
      </c>
      <c r="J67" s="138">
        <f>'[1]2.a.melléklet'!Y47</f>
        <v>0</v>
      </c>
    </row>
    <row r="68" spans="1:10" ht="16.5" thickBot="1" x14ac:dyDescent="0.3">
      <c r="A68" s="167" t="s">
        <v>32</v>
      </c>
      <c r="B68" s="168"/>
      <c r="C68" s="169">
        <f>C49+C52+C64+C65+C66+C67</f>
        <v>18380508</v>
      </c>
      <c r="D68" s="169">
        <f t="shared" ref="D68:E68" si="12">D49+D52+D64+D65+D66+D67</f>
        <v>20549155</v>
      </c>
      <c r="E68" s="169">
        <f t="shared" si="12"/>
        <v>20934964</v>
      </c>
      <c r="F68" s="170" t="s">
        <v>32</v>
      </c>
      <c r="G68" s="171"/>
      <c r="H68" s="172">
        <f>H49+H53+H65+H61+H57</f>
        <v>0</v>
      </c>
      <c r="I68" s="172">
        <f t="shared" ref="I68:J68" si="13">I49+I53+I65+I61+I57</f>
        <v>0</v>
      </c>
      <c r="J68" s="172">
        <f t="shared" si="13"/>
        <v>0</v>
      </c>
    </row>
    <row r="69" spans="1:10" ht="16.5" thickBot="1" x14ac:dyDescent="0.3">
      <c r="A69" s="173"/>
      <c r="E69" s="174"/>
      <c r="G69" s="175"/>
      <c r="H69" s="176"/>
      <c r="I69" s="176"/>
      <c r="J69" s="177"/>
    </row>
    <row r="70" spans="1:10" ht="16.5" thickBot="1" x14ac:dyDescent="0.3">
      <c r="A70" s="178" t="s">
        <v>33</v>
      </c>
      <c r="B70" s="179"/>
      <c r="C70" s="180"/>
      <c r="D70" s="180"/>
      <c r="E70" s="181"/>
      <c r="F70" s="182" t="s">
        <v>34</v>
      </c>
      <c r="G70" s="183"/>
      <c r="H70" s="184"/>
      <c r="I70" s="185"/>
      <c r="J70" s="186"/>
    </row>
    <row r="71" spans="1:10" ht="15.75" x14ac:dyDescent="0.25">
      <c r="A71" s="187" t="s">
        <v>35</v>
      </c>
      <c r="B71" s="188"/>
      <c r="C71" s="189">
        <f>'[1]1.b. melléklet'!C81</f>
        <v>0</v>
      </c>
      <c r="D71" s="189">
        <f>'[1]1.b. melléklet'!D81</f>
        <v>0</v>
      </c>
      <c r="E71" s="189">
        <f>'[1]1.b. melléklet'!E81</f>
        <v>0</v>
      </c>
      <c r="F71" s="190"/>
      <c r="G71" s="191"/>
      <c r="H71" s="192"/>
      <c r="I71" s="192"/>
      <c r="J71" s="192"/>
    </row>
    <row r="72" spans="1:10" ht="16.5" thickBot="1" x14ac:dyDescent="0.3">
      <c r="A72" s="193" t="s">
        <v>43</v>
      </c>
      <c r="B72" s="194"/>
      <c r="C72" s="195">
        <f>'[1]1.b. melléklet'!C80</f>
        <v>0</v>
      </c>
      <c r="D72" s="195">
        <f>'[1]1.b. melléklet'!D80</f>
        <v>0</v>
      </c>
      <c r="E72" s="195">
        <f>'[1]1.b. melléklet'!E80</f>
        <v>0</v>
      </c>
      <c r="F72" s="196"/>
      <c r="G72" s="197"/>
      <c r="H72" s="138"/>
      <c r="I72" s="138"/>
      <c r="J72" s="138"/>
    </row>
    <row r="73" spans="1:10" ht="16.5" thickBot="1" x14ac:dyDescent="0.3">
      <c r="A73" s="198" t="s">
        <v>44</v>
      </c>
      <c r="B73" s="179"/>
      <c r="C73" s="169">
        <f>SUM(C71:C72)</f>
        <v>0</v>
      </c>
      <c r="D73" s="169">
        <f>SUM(D71:D72)</f>
        <v>0</v>
      </c>
      <c r="E73" s="169">
        <f>SUM(E71:E72)</f>
        <v>0</v>
      </c>
      <c r="F73" s="199" t="s">
        <v>45</v>
      </c>
      <c r="G73" s="200"/>
      <c r="H73" s="172">
        <f>SUM(H71:H72)</f>
        <v>0</v>
      </c>
      <c r="I73" s="172">
        <f>SUM(I71:I72)</f>
        <v>0</v>
      </c>
      <c r="J73" s="172">
        <f>SUM(J71:J72)</f>
        <v>0</v>
      </c>
    </row>
    <row r="74" spans="1:10" ht="16.5" thickBot="1" x14ac:dyDescent="0.3">
      <c r="A74" s="103" t="s">
        <v>46</v>
      </c>
      <c r="B74" s="201"/>
      <c r="C74" s="169">
        <f>C68+C73</f>
        <v>18380508</v>
      </c>
      <c r="D74" s="169">
        <f>D68+D73</f>
        <v>20549155</v>
      </c>
      <c r="E74" s="169">
        <f>E68+E73</f>
        <v>20934964</v>
      </c>
      <c r="F74" s="199" t="s">
        <v>47</v>
      </c>
      <c r="G74" s="200"/>
      <c r="H74" s="202">
        <f>H68+H73</f>
        <v>0</v>
      </c>
      <c r="I74" s="202">
        <f>I68+I73</f>
        <v>0</v>
      </c>
      <c r="J74" s="202">
        <f>J68+J73</f>
        <v>0</v>
      </c>
    </row>
    <row r="76" spans="1:10" ht="15.75" x14ac:dyDescent="0.25">
      <c r="A76" s="1" t="s">
        <v>48</v>
      </c>
      <c r="B76" s="1"/>
      <c r="C76" s="1"/>
      <c r="D76" s="1"/>
      <c r="E76" s="1"/>
      <c r="I76" s="2" t="s">
        <v>49</v>
      </c>
      <c r="J76" s="2"/>
    </row>
    <row r="77" spans="1:10" ht="15.75" x14ac:dyDescent="0.25">
      <c r="A77" s="1"/>
      <c r="B77" s="1"/>
      <c r="C77" s="1"/>
      <c r="D77" s="1"/>
      <c r="E77" s="1"/>
      <c r="F77" s="1"/>
      <c r="G77" s="1"/>
      <c r="H77" s="1"/>
      <c r="I77" s="1"/>
    </row>
    <row r="78" spans="1:10" ht="15.75" x14ac:dyDescent="0.25">
      <c r="A78" s="1"/>
      <c r="B78" s="1"/>
      <c r="C78" s="1"/>
      <c r="D78" s="1"/>
      <c r="E78" s="1"/>
      <c r="F78" s="1"/>
      <c r="G78" s="1"/>
      <c r="H78" s="1"/>
      <c r="I78" s="1"/>
    </row>
    <row r="79" spans="1:10" ht="18.75" x14ac:dyDescent="0.25">
      <c r="A79" s="3" t="s">
        <v>2</v>
      </c>
      <c r="B79" s="3"/>
      <c r="C79" s="3"/>
      <c r="D79" s="3"/>
      <c r="E79" s="3"/>
      <c r="F79" s="3"/>
      <c r="G79" s="3"/>
      <c r="H79" s="1"/>
      <c r="I79" s="1"/>
    </row>
    <row r="80" spans="1:10" ht="15.75" x14ac:dyDescent="0.25">
      <c r="A80" s="4" t="s">
        <v>3</v>
      </c>
      <c r="B80" s="4"/>
      <c r="C80" s="4"/>
      <c r="D80" s="4"/>
      <c r="E80" s="4"/>
      <c r="F80" s="4"/>
      <c r="G80" s="4"/>
      <c r="H80" s="1"/>
      <c r="I80" s="1"/>
    </row>
    <row r="81" spans="1:10" ht="15.75" x14ac:dyDescent="0.25">
      <c r="A81" s="4" t="s">
        <v>4</v>
      </c>
      <c r="B81" s="4"/>
      <c r="C81" s="4"/>
      <c r="D81" s="4"/>
      <c r="E81" s="4"/>
      <c r="F81" s="4"/>
      <c r="G81" s="4"/>
      <c r="H81" s="1"/>
      <c r="I81" s="1"/>
    </row>
    <row r="82" spans="1:10" ht="15.75" x14ac:dyDescent="0.25">
      <c r="A82" s="1"/>
      <c r="B82" s="1"/>
      <c r="C82" s="1"/>
      <c r="D82" s="1"/>
      <c r="F82" s="1"/>
      <c r="G82" s="1"/>
      <c r="H82" s="1"/>
      <c r="I82" s="1"/>
    </row>
    <row r="83" spans="1:10" ht="16.5" thickBot="1" x14ac:dyDescent="0.3">
      <c r="A83" s="1"/>
      <c r="B83" s="1"/>
      <c r="C83" s="1"/>
      <c r="D83" s="1"/>
      <c r="E83" s="1"/>
      <c r="I83" s="1"/>
      <c r="J83" s="5" t="s">
        <v>5</v>
      </c>
    </row>
    <row r="84" spans="1:10" ht="16.5" thickBot="1" x14ac:dyDescent="0.3">
      <c r="A84" s="103" t="s">
        <v>6</v>
      </c>
      <c r="B84" s="104"/>
      <c r="C84" s="104"/>
      <c r="D84" s="104"/>
      <c r="E84" s="105"/>
      <c r="F84" s="106" t="s">
        <v>7</v>
      </c>
      <c r="G84" s="107"/>
      <c r="H84" s="107"/>
      <c r="I84" s="107"/>
      <c r="J84" s="108"/>
    </row>
    <row r="85" spans="1:10" ht="15.75" thickBot="1" x14ac:dyDescent="0.3">
      <c r="A85" s="109" t="s">
        <v>8</v>
      </c>
      <c r="B85" s="110"/>
      <c r="C85" s="111" t="s">
        <v>9</v>
      </c>
      <c r="D85" s="111"/>
      <c r="E85" s="111" t="s">
        <v>10</v>
      </c>
      <c r="F85" s="112" t="s">
        <v>8</v>
      </c>
      <c r="G85" s="110"/>
      <c r="H85" s="111" t="s">
        <v>9</v>
      </c>
      <c r="I85" s="111"/>
      <c r="J85" s="113" t="s">
        <v>10</v>
      </c>
    </row>
    <row r="86" spans="1:10" ht="15.75" thickBot="1" x14ac:dyDescent="0.3">
      <c r="A86" s="114"/>
      <c r="B86" s="115"/>
      <c r="C86" s="111" t="s">
        <v>13</v>
      </c>
      <c r="D86" s="111" t="s">
        <v>14</v>
      </c>
      <c r="E86" s="111"/>
      <c r="F86" s="116"/>
      <c r="G86" s="115"/>
      <c r="H86" s="111" t="s">
        <v>13</v>
      </c>
      <c r="I86" s="111" t="s">
        <v>14</v>
      </c>
      <c r="J86" s="113"/>
    </row>
    <row r="87" spans="1:10" ht="15.75" thickBot="1" x14ac:dyDescent="0.3">
      <c r="A87" s="117"/>
      <c r="B87" s="118"/>
      <c r="C87" s="111"/>
      <c r="D87" s="111"/>
      <c r="E87" s="111"/>
      <c r="F87" s="119"/>
      <c r="G87" s="118"/>
      <c r="H87" s="120"/>
      <c r="I87" s="120"/>
      <c r="J87" s="121"/>
    </row>
    <row r="88" spans="1:10" ht="15.75" x14ac:dyDescent="0.25">
      <c r="A88" s="122" t="s">
        <v>15</v>
      </c>
      <c r="B88" s="123"/>
      <c r="C88" s="124"/>
      <c r="D88" s="124"/>
      <c r="E88" s="125"/>
      <c r="F88" s="126" t="s">
        <v>16</v>
      </c>
      <c r="G88" s="127"/>
      <c r="H88" s="128"/>
      <c r="I88" s="128"/>
      <c r="J88" s="128"/>
    </row>
    <row r="89" spans="1:10" ht="15.75" x14ac:dyDescent="0.25">
      <c r="A89" s="129" t="s">
        <v>17</v>
      </c>
      <c r="B89" s="130"/>
      <c r="C89" s="131">
        <f>SUM(C90)</f>
        <v>0</v>
      </c>
      <c r="D89" s="131">
        <f t="shared" ref="D89:E89" si="14">SUM(D90)</f>
        <v>0</v>
      </c>
      <c r="E89" s="131">
        <f t="shared" si="14"/>
        <v>0</v>
      </c>
      <c r="F89" s="132" t="s">
        <v>18</v>
      </c>
      <c r="G89" s="133"/>
      <c r="H89" s="134">
        <f>H90</f>
        <v>0</v>
      </c>
      <c r="I89" s="134">
        <f t="shared" ref="I89:J89" si="15">I90</f>
        <v>0</v>
      </c>
      <c r="J89" s="134">
        <f t="shared" si="15"/>
        <v>0</v>
      </c>
    </row>
    <row r="90" spans="1:10" ht="15.75" x14ac:dyDescent="0.25">
      <c r="A90" s="135" t="s">
        <v>50</v>
      </c>
      <c r="B90" s="130"/>
      <c r="C90" s="136">
        <v>0</v>
      </c>
      <c r="D90" s="136">
        <v>0</v>
      </c>
      <c r="E90" s="136">
        <v>0</v>
      </c>
      <c r="F90" s="137" t="s">
        <v>50</v>
      </c>
      <c r="G90" s="133"/>
      <c r="H90" s="138">
        <f>'[1]2.a.1 melléklet'!G85</f>
        <v>0</v>
      </c>
      <c r="I90" s="138">
        <f>'[1]2.a.1 melléklet'!H85</f>
        <v>0</v>
      </c>
      <c r="J90" s="138">
        <f>'[1]2.a.1 melléklet'!I85</f>
        <v>0</v>
      </c>
    </row>
    <row r="91" spans="1:10" ht="15.75" x14ac:dyDescent="0.25">
      <c r="A91" s="135"/>
      <c r="B91" s="130"/>
      <c r="C91" s="139"/>
      <c r="D91" s="139"/>
      <c r="E91" s="136">
        <f>'[1]1.sz.melléklet'!E87</f>
        <v>0</v>
      </c>
      <c r="F91" s="140"/>
      <c r="G91" s="141"/>
      <c r="H91" s="128"/>
      <c r="I91" s="128"/>
      <c r="J91" s="128"/>
    </row>
    <row r="92" spans="1:10" ht="15.75" x14ac:dyDescent="0.25">
      <c r="A92" s="129" t="s">
        <v>20</v>
      </c>
      <c r="B92" s="130"/>
      <c r="C92" s="131">
        <f>C93</f>
        <v>0</v>
      </c>
      <c r="D92" s="131">
        <f t="shared" ref="D92:E92" si="16">D93</f>
        <v>0</v>
      </c>
      <c r="E92" s="131">
        <f t="shared" si="16"/>
        <v>0</v>
      </c>
      <c r="F92" s="140"/>
      <c r="G92" s="141"/>
      <c r="H92" s="142"/>
      <c r="I92" s="128"/>
      <c r="J92" s="128"/>
    </row>
    <row r="93" spans="1:10" ht="15.75" x14ac:dyDescent="0.25">
      <c r="A93" s="135" t="s">
        <v>50</v>
      </c>
      <c r="B93" s="130"/>
      <c r="C93" s="136">
        <f>'[1]1.a.melléklet'!C105</f>
        <v>0</v>
      </c>
      <c r="D93" s="136">
        <f>'[1]1.a.melléklet'!D105</f>
        <v>0</v>
      </c>
      <c r="E93" s="136">
        <f>'[1]1.a.melléklet'!E105</f>
        <v>0</v>
      </c>
      <c r="F93" s="143" t="s">
        <v>21</v>
      </c>
      <c r="G93" s="133"/>
      <c r="H93" s="134">
        <f>H94</f>
        <v>0</v>
      </c>
      <c r="I93" s="134">
        <f t="shared" ref="I93:J93" si="17">I94</f>
        <v>0</v>
      </c>
      <c r="J93" s="134">
        <f t="shared" si="17"/>
        <v>0</v>
      </c>
    </row>
    <row r="94" spans="1:10" ht="15.75" x14ac:dyDescent="0.25">
      <c r="A94" s="135"/>
      <c r="B94" s="130"/>
      <c r="C94" s="139"/>
      <c r="D94" s="139"/>
      <c r="E94" s="136"/>
      <c r="F94" s="137" t="s">
        <v>50</v>
      </c>
      <c r="G94" s="133"/>
      <c r="H94" s="138">
        <f>'[1]2.a.1 melléklet'!K85</f>
        <v>0</v>
      </c>
      <c r="I94" s="138">
        <f>'[1]2.a.1 melléklet'!L85</f>
        <v>0</v>
      </c>
      <c r="J94" s="138">
        <f>'[1]2.a.1 melléklet'!M85</f>
        <v>0</v>
      </c>
    </row>
    <row r="95" spans="1:10" ht="15.75" x14ac:dyDescent="0.25">
      <c r="A95" s="135"/>
      <c r="B95" s="130"/>
      <c r="C95" s="139"/>
      <c r="D95" s="139"/>
      <c r="E95" s="136"/>
      <c r="F95" s="144"/>
      <c r="G95" s="145"/>
      <c r="H95" s="138"/>
      <c r="I95" s="138"/>
      <c r="J95" s="138"/>
    </row>
    <row r="96" spans="1:10" ht="15.75" x14ac:dyDescent="0.25">
      <c r="A96" s="135"/>
      <c r="B96" s="130"/>
      <c r="C96" s="139"/>
      <c r="D96" s="139"/>
      <c r="E96" s="146"/>
      <c r="F96" s="147"/>
      <c r="G96" s="145"/>
      <c r="H96" s="138"/>
      <c r="I96" s="138"/>
      <c r="J96" s="138"/>
    </row>
    <row r="97" spans="1:10" ht="15.75" x14ac:dyDescent="0.25">
      <c r="A97" s="135"/>
      <c r="B97" s="130"/>
      <c r="C97" s="139"/>
      <c r="D97" s="139"/>
      <c r="E97" s="136"/>
      <c r="F97" s="132" t="s">
        <v>25</v>
      </c>
      <c r="G97" s="133"/>
      <c r="H97" s="138">
        <f>SUM(H98)</f>
        <v>0</v>
      </c>
      <c r="I97" s="138">
        <f t="shared" ref="I97:J97" si="18">SUM(I98)</f>
        <v>0</v>
      </c>
      <c r="J97" s="138">
        <f t="shared" si="18"/>
        <v>0</v>
      </c>
    </row>
    <row r="98" spans="1:10" ht="15.75" x14ac:dyDescent="0.25">
      <c r="A98" s="135"/>
      <c r="B98" s="130"/>
      <c r="C98" s="139"/>
      <c r="D98" s="139"/>
      <c r="E98" s="136"/>
      <c r="F98" s="148" t="s">
        <v>50</v>
      </c>
      <c r="G98" s="149"/>
      <c r="H98" s="138">
        <f>'[1]2.a.1 melléklet'!O85</f>
        <v>0</v>
      </c>
      <c r="I98" s="138">
        <f>'[1]2.a.1 melléklet'!P85</f>
        <v>0</v>
      </c>
      <c r="J98" s="138">
        <f>'[1]2.a.1 melléklet'!Q85</f>
        <v>0</v>
      </c>
    </row>
    <row r="99" spans="1:10" ht="15.75" x14ac:dyDescent="0.25">
      <c r="A99" s="135"/>
      <c r="B99" s="130"/>
      <c r="C99" s="139"/>
      <c r="D99" s="139"/>
      <c r="E99" s="146"/>
      <c r="F99" s="150"/>
      <c r="G99" s="151"/>
      <c r="H99" s="152"/>
      <c r="I99" s="138"/>
      <c r="J99" s="138"/>
    </row>
    <row r="100" spans="1:10" ht="15.75" x14ac:dyDescent="0.25">
      <c r="A100" s="135"/>
      <c r="B100" s="130"/>
      <c r="C100" s="139"/>
      <c r="D100" s="139"/>
      <c r="E100" s="146"/>
      <c r="F100" s="150"/>
      <c r="G100" s="151"/>
      <c r="H100" s="152"/>
      <c r="I100" s="138"/>
      <c r="J100" s="138"/>
    </row>
    <row r="101" spans="1:10" ht="15.75" x14ac:dyDescent="0.25">
      <c r="A101" s="135"/>
      <c r="B101" s="130"/>
      <c r="C101" s="139"/>
      <c r="D101" s="139"/>
      <c r="E101" s="146"/>
      <c r="F101" s="153" t="s">
        <v>42</v>
      </c>
      <c r="G101" s="154"/>
      <c r="H101" s="152">
        <f>SUM(H102)</f>
        <v>0</v>
      </c>
      <c r="I101" s="152">
        <f t="shared" ref="I101:J101" si="19">SUM(I102)</f>
        <v>0</v>
      </c>
      <c r="J101" s="152">
        <f t="shared" si="19"/>
        <v>0</v>
      </c>
    </row>
    <row r="102" spans="1:10" ht="15.75" x14ac:dyDescent="0.25">
      <c r="A102" s="135"/>
      <c r="B102" s="130"/>
      <c r="C102" s="139"/>
      <c r="D102" s="139"/>
      <c r="E102" s="146"/>
      <c r="F102" s="153" t="s">
        <v>50</v>
      </c>
      <c r="G102" s="133"/>
      <c r="H102" s="152">
        <f>'[1]2.a.1 melléklet'!S86</f>
        <v>0</v>
      </c>
      <c r="I102" s="138">
        <f>'[1]2.a.1 melléklet'!T85</f>
        <v>0</v>
      </c>
      <c r="J102" s="138">
        <f>'[1]2.a.1 melléklet'!U85</f>
        <v>0</v>
      </c>
    </row>
    <row r="103" spans="1:10" ht="15.75" x14ac:dyDescent="0.25">
      <c r="A103" s="135"/>
      <c r="B103" s="130"/>
      <c r="C103" s="139"/>
      <c r="D103" s="139"/>
      <c r="E103" s="146"/>
      <c r="F103" s="155"/>
      <c r="G103" s="145"/>
      <c r="H103" s="152"/>
      <c r="I103" s="138"/>
      <c r="J103" s="138"/>
    </row>
    <row r="104" spans="1:10" ht="15.75" x14ac:dyDescent="0.25">
      <c r="A104" s="129" t="s">
        <v>22</v>
      </c>
      <c r="B104" s="130"/>
      <c r="C104" s="136"/>
      <c r="D104" s="136"/>
      <c r="E104" s="136"/>
      <c r="F104" s="156"/>
      <c r="G104" s="157"/>
      <c r="H104" s="128"/>
      <c r="I104" s="128"/>
      <c r="J104" s="128"/>
    </row>
    <row r="105" spans="1:10" ht="15.75" x14ac:dyDescent="0.25">
      <c r="A105" s="129" t="s">
        <v>23</v>
      </c>
      <c r="B105" s="130"/>
      <c r="C105" s="136"/>
      <c r="D105" s="136"/>
      <c r="E105" s="136"/>
      <c r="F105" s="158" t="s">
        <v>30</v>
      </c>
      <c r="G105" s="159"/>
      <c r="H105" s="160">
        <f>SUM(H107)</f>
        <v>0</v>
      </c>
      <c r="I105" s="160">
        <f>SUM(I107)</f>
        <v>0</v>
      </c>
      <c r="J105" s="160">
        <f>SUM(J107)</f>
        <v>0</v>
      </c>
    </row>
    <row r="106" spans="1:10" ht="15.75" x14ac:dyDescent="0.25">
      <c r="A106" s="129" t="s">
        <v>24</v>
      </c>
      <c r="B106" s="161"/>
      <c r="C106" s="131"/>
      <c r="D106" s="136"/>
      <c r="E106" s="136"/>
      <c r="F106" s="162"/>
      <c r="G106" s="163"/>
      <c r="H106" s="164"/>
      <c r="I106" s="164"/>
      <c r="J106" s="164"/>
    </row>
    <row r="107" spans="1:10" ht="16.5" thickBot="1" x14ac:dyDescent="0.3">
      <c r="A107" s="165" t="s">
        <v>26</v>
      </c>
      <c r="B107" s="166"/>
      <c r="C107" s="136"/>
      <c r="D107" s="136"/>
      <c r="E107" s="136"/>
      <c r="F107" s="132" t="s">
        <v>50</v>
      </c>
      <c r="G107" s="133"/>
      <c r="H107" s="138">
        <f>'[1]2.a.1 melléklet'!W85</f>
        <v>0</v>
      </c>
      <c r="I107" s="138">
        <f>'[1]2.a.1 melléklet'!X85</f>
        <v>0</v>
      </c>
      <c r="J107" s="138">
        <f>'[1]2.a.1 melléklet'!Y85</f>
        <v>0</v>
      </c>
    </row>
    <row r="108" spans="1:10" ht="16.5" thickBot="1" x14ac:dyDescent="0.3">
      <c r="A108" s="167" t="s">
        <v>32</v>
      </c>
      <c r="B108" s="168"/>
      <c r="C108" s="169">
        <f>C89+C92+C104+C105+C106+C107</f>
        <v>0</v>
      </c>
      <c r="D108" s="169">
        <f t="shared" ref="D108:E108" si="20">D89+D92+D104+D105+D106+D107</f>
        <v>0</v>
      </c>
      <c r="E108" s="169">
        <f t="shared" si="20"/>
        <v>0</v>
      </c>
      <c r="F108" s="170" t="s">
        <v>32</v>
      </c>
      <c r="G108" s="171"/>
      <c r="H108" s="172">
        <f>H89+H93+H105+H101+H97</f>
        <v>0</v>
      </c>
      <c r="I108" s="172">
        <f t="shared" ref="I108:J108" si="21">I89+I93+I105+I101+I97</f>
        <v>0</v>
      </c>
      <c r="J108" s="172">
        <f t="shared" si="21"/>
        <v>0</v>
      </c>
    </row>
    <row r="109" spans="1:10" ht="16.5" thickBot="1" x14ac:dyDescent="0.3">
      <c r="A109" s="173"/>
      <c r="E109" s="174"/>
      <c r="G109" s="175"/>
      <c r="H109" s="176"/>
      <c r="I109" s="176"/>
      <c r="J109" s="177"/>
    </row>
    <row r="110" spans="1:10" ht="16.5" thickBot="1" x14ac:dyDescent="0.3">
      <c r="A110" s="178" t="s">
        <v>33</v>
      </c>
      <c r="B110" s="179"/>
      <c r="C110" s="180"/>
      <c r="D110" s="180"/>
      <c r="E110" s="181"/>
      <c r="F110" s="182" t="s">
        <v>34</v>
      </c>
      <c r="G110" s="183"/>
      <c r="H110" s="184"/>
      <c r="I110" s="185"/>
      <c r="J110" s="186"/>
    </row>
    <row r="111" spans="1:10" ht="15.75" x14ac:dyDescent="0.25">
      <c r="A111" s="187" t="s">
        <v>35</v>
      </c>
      <c r="B111" s="188"/>
      <c r="C111" s="189">
        <f>'[1]1.a.melléklet'!C121</f>
        <v>0</v>
      </c>
      <c r="D111" s="189">
        <f>'[1]1.a.melléklet'!D121</f>
        <v>0</v>
      </c>
      <c r="E111" s="189">
        <f>'[1]1.a.melléklet'!E121</f>
        <v>0</v>
      </c>
      <c r="F111" s="190"/>
      <c r="G111" s="191"/>
      <c r="H111" s="192"/>
      <c r="I111" s="192"/>
      <c r="J111" s="192"/>
    </row>
    <row r="112" spans="1:10" ht="16.5" thickBot="1" x14ac:dyDescent="0.3">
      <c r="A112" s="193" t="s">
        <v>43</v>
      </c>
      <c r="B112" s="194"/>
      <c r="C112" s="195">
        <f>'[1]1.a.melléklet'!C120</f>
        <v>0</v>
      </c>
      <c r="D112" s="195">
        <f>'[1]1.a.melléklet'!D120</f>
        <v>0</v>
      </c>
      <c r="E112" s="195">
        <f>'[1]1.a.melléklet'!E120</f>
        <v>0</v>
      </c>
      <c r="F112" s="196"/>
      <c r="G112" s="197"/>
      <c r="H112" s="138"/>
      <c r="I112" s="138"/>
      <c r="J112" s="138"/>
    </row>
    <row r="113" spans="1:10" ht="16.5" thickBot="1" x14ac:dyDescent="0.3">
      <c r="A113" s="198" t="s">
        <v>44</v>
      </c>
      <c r="B113" s="179"/>
      <c r="C113" s="169">
        <f>SUM(C111:C112)</f>
        <v>0</v>
      </c>
      <c r="D113" s="169">
        <f>SUM(D111:D112)</f>
        <v>0</v>
      </c>
      <c r="E113" s="169">
        <f>SUM(E111:E112)</f>
        <v>0</v>
      </c>
      <c r="F113" s="199" t="s">
        <v>45</v>
      </c>
      <c r="G113" s="200"/>
      <c r="H113" s="172">
        <f>SUM(H111:H112)</f>
        <v>0</v>
      </c>
      <c r="I113" s="172">
        <f>SUM(I111:I112)</f>
        <v>0</v>
      </c>
      <c r="J113" s="172">
        <f>SUM(J111:J112)</f>
        <v>0</v>
      </c>
    </row>
    <row r="114" spans="1:10" ht="16.5" thickBot="1" x14ac:dyDescent="0.3">
      <c r="A114" s="103" t="s">
        <v>46</v>
      </c>
      <c r="B114" s="201"/>
      <c r="C114" s="169">
        <f>C108+C113</f>
        <v>0</v>
      </c>
      <c r="D114" s="169">
        <f>D108+D113</f>
        <v>0</v>
      </c>
      <c r="E114" s="169">
        <f>E108+E113</f>
        <v>0</v>
      </c>
      <c r="F114" s="199" t="s">
        <v>47</v>
      </c>
      <c r="G114" s="200"/>
      <c r="H114" s="202">
        <f>H108+H113</f>
        <v>0</v>
      </c>
      <c r="I114" s="202">
        <f>I108+I113</f>
        <v>0</v>
      </c>
      <c r="J114" s="202">
        <f>J108+J113</f>
        <v>0</v>
      </c>
    </row>
  </sheetData>
  <mergeCells count="102">
    <mergeCell ref="F111:G111"/>
    <mergeCell ref="F112:G112"/>
    <mergeCell ref="A113:B113"/>
    <mergeCell ref="F113:G113"/>
    <mergeCell ref="F114:G114"/>
    <mergeCell ref="H105:H106"/>
    <mergeCell ref="I105:I106"/>
    <mergeCell ref="J105:J106"/>
    <mergeCell ref="A107:B107"/>
    <mergeCell ref="F107:G107"/>
    <mergeCell ref="A110:B110"/>
    <mergeCell ref="F110:G110"/>
    <mergeCell ref="F94:G94"/>
    <mergeCell ref="F97:G97"/>
    <mergeCell ref="F98:G98"/>
    <mergeCell ref="F101:G101"/>
    <mergeCell ref="F102:G102"/>
    <mergeCell ref="F105:G106"/>
    <mergeCell ref="D86:D87"/>
    <mergeCell ref="H86:H87"/>
    <mergeCell ref="I86:I87"/>
    <mergeCell ref="F89:G89"/>
    <mergeCell ref="F90:G90"/>
    <mergeCell ref="F93:G93"/>
    <mergeCell ref="A80:G80"/>
    <mergeCell ref="A81:G81"/>
    <mergeCell ref="F84:J84"/>
    <mergeCell ref="A85:B87"/>
    <mergeCell ref="C85:D85"/>
    <mergeCell ref="E85:E87"/>
    <mergeCell ref="F85:G87"/>
    <mergeCell ref="H85:I85"/>
    <mergeCell ref="J85:J87"/>
    <mergeCell ref="C86:C87"/>
    <mergeCell ref="F72:G72"/>
    <mergeCell ref="A73:B73"/>
    <mergeCell ref="F73:G73"/>
    <mergeCell ref="F74:G74"/>
    <mergeCell ref="I76:J76"/>
    <mergeCell ref="A79:G79"/>
    <mergeCell ref="J65:J66"/>
    <mergeCell ref="A67:B67"/>
    <mergeCell ref="F67:G67"/>
    <mergeCell ref="A70:B70"/>
    <mergeCell ref="F70:G70"/>
    <mergeCell ref="F71:G71"/>
    <mergeCell ref="F58:G58"/>
    <mergeCell ref="F61:G61"/>
    <mergeCell ref="F62:G62"/>
    <mergeCell ref="F65:G66"/>
    <mergeCell ref="H65:H66"/>
    <mergeCell ref="I65:I66"/>
    <mergeCell ref="I46:I47"/>
    <mergeCell ref="F49:G49"/>
    <mergeCell ref="F50:G50"/>
    <mergeCell ref="F53:G53"/>
    <mergeCell ref="F54:G54"/>
    <mergeCell ref="F57:G57"/>
    <mergeCell ref="F44:J44"/>
    <mergeCell ref="A45:B47"/>
    <mergeCell ref="C45:D45"/>
    <mergeCell ref="E45:E47"/>
    <mergeCell ref="F45:G47"/>
    <mergeCell ref="H45:I45"/>
    <mergeCell ref="J45:J47"/>
    <mergeCell ref="C46:C47"/>
    <mergeCell ref="D46:D47"/>
    <mergeCell ref="H46:H47"/>
    <mergeCell ref="F33:G33"/>
    <mergeCell ref="F34:G34"/>
    <mergeCell ref="I36:J36"/>
    <mergeCell ref="A39:G39"/>
    <mergeCell ref="A40:G40"/>
    <mergeCell ref="A41:G41"/>
    <mergeCell ref="F25:G25"/>
    <mergeCell ref="F26:G26"/>
    <mergeCell ref="F28:G28"/>
    <mergeCell ref="F29:G29"/>
    <mergeCell ref="A32:B32"/>
    <mergeCell ref="F32:G32"/>
    <mergeCell ref="F15:G15"/>
    <mergeCell ref="F18:G18"/>
    <mergeCell ref="F19:G19"/>
    <mergeCell ref="F22:G22"/>
    <mergeCell ref="A23:B23"/>
    <mergeCell ref="F23:G23"/>
    <mergeCell ref="J10:J12"/>
    <mergeCell ref="C11:C12"/>
    <mergeCell ref="D11:D12"/>
    <mergeCell ref="H11:H12"/>
    <mergeCell ref="I11:I12"/>
    <mergeCell ref="F14:G14"/>
    <mergeCell ref="I1:J1"/>
    <mergeCell ref="A4:G4"/>
    <mergeCell ref="A5:G5"/>
    <mergeCell ref="A6:G6"/>
    <mergeCell ref="F9:J9"/>
    <mergeCell ref="A10:B12"/>
    <mergeCell ref="C10:D10"/>
    <mergeCell ref="E10:E12"/>
    <mergeCell ref="F10:G12"/>
    <mergeCell ref="H10:I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Család</dc:creator>
  <cp:lastModifiedBy>Család</cp:lastModifiedBy>
  <dcterms:created xsi:type="dcterms:W3CDTF">2021-05-31T17:34:36Z</dcterms:created>
  <dcterms:modified xsi:type="dcterms:W3CDTF">2021-05-31T17:38:31Z</dcterms:modified>
</cp:coreProperties>
</file>