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ád\Desktop\"/>
    </mc:Choice>
  </mc:AlternateContent>
  <bookViews>
    <workbookView xWindow="0" yWindow="0" windowWidth="19200" windowHeight="69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D48" i="1"/>
  <c r="C48" i="1"/>
  <c r="E38" i="1"/>
  <c r="E49" i="1" s="1"/>
  <c r="D38" i="1"/>
  <c r="D49" i="1" s="1"/>
  <c r="C38" i="1"/>
  <c r="C49" i="1" s="1"/>
  <c r="E27" i="1"/>
  <c r="D27" i="1"/>
  <c r="C27" i="1"/>
  <c r="E23" i="1"/>
  <c r="D23" i="1"/>
  <c r="C23" i="1"/>
  <c r="E18" i="1"/>
  <c r="D18" i="1"/>
  <c r="C18" i="1"/>
  <c r="E13" i="1"/>
  <c r="D13" i="1"/>
  <c r="D30" i="1" s="1"/>
  <c r="D50" i="1" s="1"/>
  <c r="C13" i="1"/>
  <c r="E10" i="1"/>
  <c r="E30" i="1" s="1"/>
  <c r="D10" i="1"/>
  <c r="C10" i="1"/>
  <c r="C30" i="1" s="1"/>
  <c r="C50" i="1" l="1"/>
  <c r="E50" i="1"/>
</calcChain>
</file>

<file path=xl/sharedStrings.xml><?xml version="1.0" encoding="utf-8"?>
<sst xmlns="http://schemas.openxmlformats.org/spreadsheetml/2006/main" count="95" uniqueCount="95">
  <si>
    <t xml:space="preserve">Bihartorda Községi Önkormányzat </t>
  </si>
  <si>
    <t>6. számú melléklet</t>
  </si>
  <si>
    <t>EREDMÉNYKIMUTATÁS</t>
  </si>
  <si>
    <t>Megnevezés</t>
  </si>
  <si>
    <t>Előző időszak</t>
  </si>
  <si>
    <t>Módosítások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</si>
  <si>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</si>
  <si>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</si>
  <si>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</si>
  <si>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</si>
  <si>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</si>
  <si>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</si>
  <si>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</si>
  <si>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</si>
  <si>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>I Tevékenység nettó eredményszemléletű bevétele (=01+02+03)</t>
  </si>
  <si>
    <t>05</t>
  </si>
  <si>
    <t>04 Saját termelésű készletek állományváltozása</t>
  </si>
  <si>
    <t>06</t>
  </si>
  <si>
    <t>05 Saját előállítású eszközök aktivált értéke</t>
  </si>
  <si>
    <t>07</t>
  </si>
  <si>
    <t>II Aktivált saját teljesítmények értéke (=±04+05)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</si>
  <si>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</si>
  <si>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</si>
  <si>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</si>
  <si>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</si>
  <si>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</si>
  <si>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</si>
  <si>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</si>
  <si>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</si>
  <si>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</si>
  <si>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</si>
  <si>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</si>
  <si>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</si>
  <si>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</si>
  <si>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</si>
  <si>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15</t>
  </si>
  <si>
    <t>12 Eladott áruk beszerzési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</si>
  <si>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</si>
  <si>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</si>
  <si>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</si>
  <si>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</si>
  <si>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</si>
  <si>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</si>
  <si>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</si>
  <si>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</si>
  <si>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</si>
  <si>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</si>
  <si>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</si>
  <si>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</si>
  <si>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</si>
  <si>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</si>
  <si>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</si>
  <si>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</si>
  <si>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</si>
  <si>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</si>
  <si>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25</t>
  </si>
  <si>
    <t>17 Kapott (járó) osztalék és részesedés</t>
  </si>
  <si>
    <t>26</t>
  </si>
  <si>
    <t>18 Részesedésekből származó eredményszemléletű bevételek, árfolyamnyereségek</t>
  </si>
  <si>
    <t>27</t>
  </si>
  <si>
    <t>19 Befektetett pénzügyi eszközökből származó eredményszemléletű bevételek, árfolyamnyereségek</t>
  </si>
  <si>
    <t>28</t>
  </si>
  <si>
    <t>20 Egyéb kapott (járó) kamatok és kamatjellegű eredményszemléletű bevételek</t>
  </si>
  <si>
    <t>29</t>
  </si>
  <si>
    <t>21 Pénzügyi műveletek egyéb eredményszemléletű bevételei (&gt;=21a+21b)</t>
  </si>
  <si>
    <t>30</t>
  </si>
  <si>
    <t>21a - ebből: lekötött bankbetétek mérlegfordulónapi értékelése során megállapított (nem realizált) árfolyamnyeresége</t>
  </si>
  <si>
    <t>31</t>
  </si>
  <si>
    <t>21b - ebből: egyéb pénzeszközök mérlegfordulónapi értékelése során megállapított (nem realizált) árfolyamnyeresége</t>
  </si>
  <si>
    <t>32</t>
  </si>
  <si>
    <t>VIII Pénzügyi műveletek eredményszemléletű bevételei (=17+18+19+20+21)</t>
  </si>
  <si>
    <t>33</t>
  </si>
  <si>
    <t>22 Részesedésekből származó ráfordítások, árfolyamveszteségek</t>
  </si>
  <si>
    <t>34</t>
  </si>
  <si>
    <t>23 Befektetett pénzügyi eszközökből (értékpapírokból, kölcsönökből) származó ráfordítások, árfolyamveszteségek</t>
  </si>
  <si>
    <t>35</t>
  </si>
  <si>
    <t>24 Fizetendő kamatok és kamatjellegű ráfordítások</t>
  </si>
  <si>
    <t>36</t>
  </si>
  <si>
    <t>25 Részesedések, értékpapírok, pénzeszközök értékvesztése (&gt;=25a+25b)</t>
  </si>
  <si>
    <t>37</t>
  </si>
  <si>
    <t>25a - ebből: lekötött bankbetétek értékvesztése</t>
  </si>
  <si>
    <t>38</t>
  </si>
  <si>
    <t>25b - ebből: Kincstáron kívüli forint- és devizaszámlák értékvesztése</t>
  </si>
  <si>
    <t>39</t>
  </si>
  <si>
    <t>26 Pénzügyi műveletek egyéb ráfordításai (&gt;=26a+26b)</t>
  </si>
  <si>
    <t>40</t>
  </si>
  <si>
    <t>26a - ebből: lekötött bankbetétek mérlegfordulónapi értékelése során megállapított (nem realizált) árfolyamvesztesége</t>
  </si>
  <si>
    <t>41</t>
  </si>
  <si>
    <t>26b - ebből: egyéb pénzeszközök mérlegfordulónapi értékelése során megállapított (nem realizált) árfolyamvesztesége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</si>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</sst>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4"/>
      <name val="Times New Roman"/>
      <family val="1"/>
      <charset val="1"/>
    </font>
    <font>
      <sz val="12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sqref="A1:E50"/>
    </sheetView>
  </sheetViews>
  <sheetFormatPr defaultRowHeight="15" x14ac:dyDescent="0.25"/>
  <cols>
    <col min="1" max="1" width="8.28515625" customWidth="1"/>
    <col min="2" max="2" width="96.7109375" customWidth="1"/>
    <col min="3" max="5" width="16.140625" customWidth="1"/>
  </cols>
  <sheetData>
    <row r="1" spans="1:5" ht="15.75" x14ac:dyDescent="0.25">
      <c r="A1" s="1" t="s">
        <v>0</v>
      </c>
      <c r="B1" s="1"/>
      <c r="C1" s="2"/>
      <c r="D1" s="2"/>
      <c r="E1" s="3" t="s">
        <v>1</v>
      </c>
    </row>
    <row r="2" spans="1:5" ht="15.75" x14ac:dyDescent="0.25">
      <c r="A2" s="4"/>
      <c r="B2" s="2"/>
      <c r="C2" s="2"/>
      <c r="D2" s="2"/>
      <c r="E2" s="2"/>
    </row>
    <row r="3" spans="1:5" ht="18.75" x14ac:dyDescent="0.25">
      <c r="A3" s="5" t="s">
        <v>2</v>
      </c>
      <c r="B3" s="5"/>
      <c r="C3" s="5"/>
      <c r="D3" s="5"/>
      <c r="E3" s="5"/>
    </row>
    <row r="4" spans="1:5" ht="18.75" x14ac:dyDescent="0.25">
      <c r="A4" s="6"/>
      <c r="B4" s="2"/>
      <c r="C4" s="2"/>
      <c r="D4" s="2"/>
      <c r="E4" s="2"/>
    </row>
    <row r="5" spans="1:5" ht="15.75" x14ac:dyDescent="0.25">
      <c r="A5" s="7"/>
      <c r="B5" s="8" t="s">
        <v>3</v>
      </c>
      <c r="C5" s="8" t="s">
        <v>4</v>
      </c>
      <c r="D5" s="8" t="s">
        <v>5</v>
      </c>
      <c r="E5" s="8" t="s">
        <v>6</v>
      </c>
    </row>
    <row r="6" spans="1:5" ht="15.75" x14ac:dyDescent="0.25">
      <c r="A6" s="9">
        <v>1</v>
      </c>
      <c r="B6" s="8">
        <v>2</v>
      </c>
      <c r="C6" s="8">
        <v>3</v>
      </c>
      <c r="D6" s="8">
        <v>4</v>
      </c>
      <c r="E6" s="8">
        <v>5</v>
      </c>
    </row>
    <row r="7" spans="1:5" ht="15.75" x14ac:dyDescent="0.25">
      <c r="A7" s="8" t="s">
        <v>7</v>
      </c>
      <c r="B7" s="10" t="s">
        <v>8</v>
      </c>
      <c r="C7" s="11">
        <v>63408012</v>
      </c>
      <c r="D7" s="11">
        <v>0</v>
      </c>
      <c r="E7" s="11">
        <v>-12811397</v>
      </c>
    </row>
    <row r="8" spans="1:5" ht="15.75" x14ac:dyDescent="0.25">
      <c r="A8" s="8" t="s">
        <v>9</v>
      </c>
      <c r="B8" s="10" t="s">
        <v>10</v>
      </c>
      <c r="C8" s="11">
        <v>8279236</v>
      </c>
      <c r="D8" s="11">
        <v>0</v>
      </c>
      <c r="E8" s="11">
        <v>18327657</v>
      </c>
    </row>
    <row r="9" spans="1:5" ht="15.75" x14ac:dyDescent="0.25">
      <c r="A9" s="8" t="s">
        <v>11</v>
      </c>
      <c r="B9" s="10" t="s">
        <v>12</v>
      </c>
      <c r="C9" s="11">
        <v>0</v>
      </c>
      <c r="D9" s="11">
        <v>0</v>
      </c>
      <c r="E9" s="11">
        <v>329195</v>
      </c>
    </row>
    <row r="10" spans="1:5" ht="15.75" x14ac:dyDescent="0.25">
      <c r="A10" s="12" t="s">
        <v>13</v>
      </c>
      <c r="B10" s="13" t="s">
        <v>14</v>
      </c>
      <c r="C10" s="14">
        <f>C7+C8+C9</f>
        <v>71687248</v>
      </c>
      <c r="D10" s="14">
        <f t="shared" ref="D10:E10" si="0">D7+D8+D9</f>
        <v>0</v>
      </c>
      <c r="E10" s="14">
        <f t="shared" si="0"/>
        <v>5845455</v>
      </c>
    </row>
    <row r="11" spans="1:5" ht="15.75" x14ac:dyDescent="0.25">
      <c r="A11" s="8" t="s">
        <v>15</v>
      </c>
      <c r="B11" s="10" t="s">
        <v>16</v>
      </c>
      <c r="C11" s="11">
        <v>0</v>
      </c>
      <c r="D11" s="11">
        <v>0</v>
      </c>
      <c r="E11" s="11">
        <v>0</v>
      </c>
    </row>
    <row r="12" spans="1:5" ht="15.75" x14ac:dyDescent="0.25">
      <c r="A12" s="8" t="s">
        <v>17</v>
      </c>
      <c r="B12" s="10" t="s">
        <v>18</v>
      </c>
      <c r="C12" s="11">
        <v>0</v>
      </c>
      <c r="D12" s="11">
        <v>0</v>
      </c>
      <c r="E12" s="11">
        <v>0</v>
      </c>
    </row>
    <row r="13" spans="1:5" ht="15.75" x14ac:dyDescent="0.25">
      <c r="A13" s="12" t="s">
        <v>19</v>
      </c>
      <c r="B13" s="13" t="s">
        <v>20</v>
      </c>
      <c r="C13" s="14">
        <f>C11+C12</f>
        <v>0</v>
      </c>
      <c r="D13" s="14">
        <f t="shared" ref="D13:E13" si="1">D11+D12</f>
        <v>0</v>
      </c>
      <c r="E13" s="14">
        <f t="shared" si="1"/>
        <v>0</v>
      </c>
    </row>
    <row r="14" spans="1:5" ht="15.75" x14ac:dyDescent="0.25">
      <c r="A14" s="8" t="s">
        <v>21</v>
      </c>
      <c r="B14" s="10" t="s">
        <v>22</v>
      </c>
      <c r="C14" s="11">
        <v>113433939</v>
      </c>
      <c r="D14" s="11">
        <v>0</v>
      </c>
      <c r="E14" s="11">
        <v>61853649</v>
      </c>
    </row>
    <row r="15" spans="1:5" ht="15.75" x14ac:dyDescent="0.25">
      <c r="A15" s="8" t="s">
        <v>23</v>
      </c>
      <c r="B15" s="10" t="s">
        <v>24</v>
      </c>
      <c r="C15" s="11">
        <v>96341263</v>
      </c>
      <c r="D15" s="11">
        <v>0</v>
      </c>
      <c r="E15" s="11">
        <v>53009560</v>
      </c>
    </row>
    <row r="16" spans="1:5" ht="15.75" x14ac:dyDescent="0.25">
      <c r="A16" s="8" t="s">
        <v>25</v>
      </c>
      <c r="B16" s="10" t="s">
        <v>26</v>
      </c>
      <c r="C16" s="11">
        <v>24406860</v>
      </c>
      <c r="D16" s="11">
        <v>0</v>
      </c>
      <c r="E16" s="11">
        <v>2909584</v>
      </c>
    </row>
    <row r="17" spans="1:5" ht="15.75" x14ac:dyDescent="0.25">
      <c r="A17" s="8" t="s">
        <v>27</v>
      </c>
      <c r="B17" s="10" t="s">
        <v>28</v>
      </c>
      <c r="C17" s="11">
        <v>60784040</v>
      </c>
      <c r="D17" s="11">
        <v>0</v>
      </c>
      <c r="E17" s="11">
        <v>11607712</v>
      </c>
    </row>
    <row r="18" spans="1:5" ht="15.75" x14ac:dyDescent="0.25">
      <c r="A18" s="12" t="s">
        <v>29</v>
      </c>
      <c r="B18" s="13" t="s">
        <v>30</v>
      </c>
      <c r="C18" s="14">
        <f>C14+C15+C16+C17</f>
        <v>294966102</v>
      </c>
      <c r="D18" s="14">
        <f t="shared" ref="D18:E18" si="2">D14+D15+D16+D17</f>
        <v>0</v>
      </c>
      <c r="E18" s="14">
        <f t="shared" si="2"/>
        <v>129380505</v>
      </c>
    </row>
    <row r="19" spans="1:5" ht="15.75" x14ac:dyDescent="0.25">
      <c r="A19" s="8" t="s">
        <v>31</v>
      </c>
      <c r="B19" s="10" t="s">
        <v>32</v>
      </c>
      <c r="C19" s="11">
        <v>19692058</v>
      </c>
      <c r="D19" s="11">
        <v>0</v>
      </c>
      <c r="E19" s="11">
        <v>12393005</v>
      </c>
    </row>
    <row r="20" spans="1:5" ht="15.75" x14ac:dyDescent="0.25">
      <c r="A20" s="8" t="s">
        <v>33</v>
      </c>
      <c r="B20" s="10" t="s">
        <v>34</v>
      </c>
      <c r="C20" s="11">
        <v>18044453</v>
      </c>
      <c r="D20" s="11">
        <v>0</v>
      </c>
      <c r="E20" s="11">
        <v>21065315</v>
      </c>
    </row>
    <row r="21" spans="1:5" ht="15.75" x14ac:dyDescent="0.25">
      <c r="A21" s="8" t="s">
        <v>35</v>
      </c>
      <c r="B21" s="10" t="s">
        <v>36</v>
      </c>
      <c r="C21" s="11">
        <v>0</v>
      </c>
      <c r="D21" s="11">
        <v>0</v>
      </c>
      <c r="E21" s="11">
        <v>0</v>
      </c>
    </row>
    <row r="22" spans="1:5" ht="15.75" x14ac:dyDescent="0.25">
      <c r="A22" s="8" t="s">
        <v>37</v>
      </c>
      <c r="B22" s="10" t="s">
        <v>38</v>
      </c>
      <c r="C22" s="11">
        <v>28497</v>
      </c>
      <c r="D22" s="11">
        <v>0</v>
      </c>
      <c r="E22" s="11">
        <v>107765</v>
      </c>
    </row>
    <row r="23" spans="1:5" ht="15.75" x14ac:dyDescent="0.25">
      <c r="A23" s="12" t="s">
        <v>39</v>
      </c>
      <c r="B23" s="13" t="s">
        <v>40</v>
      </c>
      <c r="C23" s="14">
        <f>C19+C20+C21+C22</f>
        <v>37765008</v>
      </c>
      <c r="D23" s="14">
        <f t="shared" ref="D23:E23" si="3">D19+D20+D21+D22</f>
        <v>0</v>
      </c>
      <c r="E23" s="14">
        <f t="shared" si="3"/>
        <v>33566085</v>
      </c>
    </row>
    <row r="24" spans="1:5" ht="15.75" x14ac:dyDescent="0.25">
      <c r="A24" s="8" t="s">
        <v>41</v>
      </c>
      <c r="B24" s="10" t="s">
        <v>42</v>
      </c>
      <c r="C24" s="11">
        <v>50120790</v>
      </c>
      <c r="D24" s="11">
        <v>0</v>
      </c>
      <c r="E24" s="11">
        <v>40259880</v>
      </c>
    </row>
    <row r="25" spans="1:5" ht="15.75" x14ac:dyDescent="0.25">
      <c r="A25" s="8" t="s">
        <v>43</v>
      </c>
      <c r="B25" s="10" t="s">
        <v>44</v>
      </c>
      <c r="C25" s="11">
        <v>7850132</v>
      </c>
      <c r="D25" s="11">
        <v>0</v>
      </c>
      <c r="E25" s="11">
        <v>6607875</v>
      </c>
    </row>
    <row r="26" spans="1:5" ht="15.75" x14ac:dyDescent="0.25">
      <c r="A26" s="8" t="s">
        <v>45</v>
      </c>
      <c r="B26" s="10" t="s">
        <v>46</v>
      </c>
      <c r="C26" s="11">
        <v>7128474</v>
      </c>
      <c r="D26" s="11">
        <v>0</v>
      </c>
      <c r="E26" s="11">
        <v>5359315</v>
      </c>
    </row>
    <row r="27" spans="1:5" ht="15.75" x14ac:dyDescent="0.25">
      <c r="A27" s="12" t="s">
        <v>47</v>
      </c>
      <c r="B27" s="13" t="s">
        <v>48</v>
      </c>
      <c r="C27" s="14">
        <f>C24+C25+C26</f>
        <v>65099396</v>
      </c>
      <c r="D27" s="14">
        <f t="shared" ref="D27:E27" si="4">D24+D25+D26</f>
        <v>0</v>
      </c>
      <c r="E27" s="14">
        <f t="shared" si="4"/>
        <v>52227070</v>
      </c>
    </row>
    <row r="28" spans="1:5" ht="15.75" x14ac:dyDescent="0.25">
      <c r="A28" s="12" t="s">
        <v>49</v>
      </c>
      <c r="B28" s="13" t="s">
        <v>50</v>
      </c>
      <c r="C28" s="14">
        <v>22159165</v>
      </c>
      <c r="D28" s="14">
        <v>0</v>
      </c>
      <c r="E28" s="14">
        <v>17266016</v>
      </c>
    </row>
    <row r="29" spans="1:5" ht="15.75" x14ac:dyDescent="0.25">
      <c r="A29" s="12" t="s">
        <v>51</v>
      </c>
      <c r="B29" s="13" t="s">
        <v>52</v>
      </c>
      <c r="C29" s="14">
        <v>171233746</v>
      </c>
      <c r="D29" s="14">
        <v>0</v>
      </c>
      <c r="E29" s="14">
        <v>135547969</v>
      </c>
    </row>
    <row r="30" spans="1:5" ht="15.75" x14ac:dyDescent="0.25">
      <c r="A30" s="12" t="s">
        <v>53</v>
      </c>
      <c r="B30" s="13" t="s">
        <v>54</v>
      </c>
      <c r="C30" s="14">
        <f>C10+C13+C18-C23-C27-C28-C29</f>
        <v>70396035</v>
      </c>
      <c r="D30" s="14">
        <f t="shared" ref="D30:E30" si="5">D10+D13+D18-D23-D27-D28-D29</f>
        <v>0</v>
      </c>
      <c r="E30" s="14">
        <f t="shared" si="5"/>
        <v>-103381180</v>
      </c>
    </row>
    <row r="31" spans="1:5" ht="15.75" x14ac:dyDescent="0.25">
      <c r="A31" s="8" t="s">
        <v>55</v>
      </c>
      <c r="B31" s="10" t="s">
        <v>56</v>
      </c>
      <c r="C31" s="11">
        <v>0</v>
      </c>
      <c r="D31" s="11">
        <v>0</v>
      </c>
      <c r="E31" s="11">
        <v>0</v>
      </c>
    </row>
    <row r="32" spans="1:5" ht="15.75" x14ac:dyDescent="0.25">
      <c r="A32" s="8" t="s">
        <v>57</v>
      </c>
      <c r="B32" s="10" t="s">
        <v>58</v>
      </c>
      <c r="C32" s="11">
        <v>0</v>
      </c>
      <c r="D32" s="11">
        <v>0</v>
      </c>
      <c r="E32" s="11">
        <v>0</v>
      </c>
    </row>
    <row r="33" spans="1:5" ht="15.75" x14ac:dyDescent="0.25">
      <c r="A33" s="8" t="s">
        <v>59</v>
      </c>
      <c r="B33" s="10" t="s">
        <v>60</v>
      </c>
      <c r="C33" s="11">
        <v>0</v>
      </c>
      <c r="D33" s="11">
        <v>0</v>
      </c>
      <c r="E33" s="11">
        <v>0</v>
      </c>
    </row>
    <row r="34" spans="1:5" ht="15.75" x14ac:dyDescent="0.25">
      <c r="A34" s="8" t="s">
        <v>61</v>
      </c>
      <c r="B34" s="10" t="s">
        <v>62</v>
      </c>
      <c r="C34" s="11">
        <v>687</v>
      </c>
      <c r="D34" s="11">
        <v>0</v>
      </c>
      <c r="E34" s="11">
        <v>0</v>
      </c>
    </row>
    <row r="35" spans="1:5" ht="15.75" x14ac:dyDescent="0.25">
      <c r="A35" s="8" t="s">
        <v>63</v>
      </c>
      <c r="B35" s="10" t="s">
        <v>64</v>
      </c>
      <c r="C35" s="11">
        <v>0</v>
      </c>
      <c r="D35" s="11">
        <v>0</v>
      </c>
      <c r="E35" s="11">
        <v>0</v>
      </c>
    </row>
    <row r="36" spans="1:5" ht="31.5" x14ac:dyDescent="0.25">
      <c r="A36" s="8" t="s">
        <v>65</v>
      </c>
      <c r="B36" s="10" t="s">
        <v>66</v>
      </c>
      <c r="C36" s="11">
        <v>0</v>
      </c>
      <c r="D36" s="11">
        <v>0</v>
      </c>
      <c r="E36" s="11">
        <v>0</v>
      </c>
    </row>
    <row r="37" spans="1:5" ht="31.5" x14ac:dyDescent="0.25">
      <c r="A37" s="8" t="s">
        <v>67</v>
      </c>
      <c r="B37" s="10" t="s">
        <v>68</v>
      </c>
      <c r="C37" s="11">
        <v>0</v>
      </c>
      <c r="D37" s="11">
        <v>0</v>
      </c>
      <c r="E37" s="11">
        <v>0</v>
      </c>
    </row>
    <row r="38" spans="1:5" ht="15.75" x14ac:dyDescent="0.25">
      <c r="A38" s="12" t="s">
        <v>69</v>
      </c>
      <c r="B38" s="13" t="s">
        <v>70</v>
      </c>
      <c r="C38" s="14">
        <f>C31+C32+C33+C34+C35</f>
        <v>687</v>
      </c>
      <c r="D38" s="14">
        <f t="shared" ref="D38:E38" si="6">D31+D32+D33+D34+D35</f>
        <v>0</v>
      </c>
      <c r="E38" s="14">
        <f t="shared" si="6"/>
        <v>0</v>
      </c>
    </row>
    <row r="39" spans="1:5" ht="15.75" x14ac:dyDescent="0.25">
      <c r="A39" s="8" t="s">
        <v>71</v>
      </c>
      <c r="B39" s="10" t="s">
        <v>72</v>
      </c>
      <c r="C39" s="11">
        <v>0</v>
      </c>
      <c r="D39" s="11">
        <v>0</v>
      </c>
      <c r="E39" s="11">
        <v>0</v>
      </c>
    </row>
    <row r="40" spans="1:5" ht="31.5" x14ac:dyDescent="0.25">
      <c r="A40" s="8" t="s">
        <v>73</v>
      </c>
      <c r="B40" s="10" t="s">
        <v>74</v>
      </c>
      <c r="C40" s="11">
        <v>0</v>
      </c>
      <c r="D40" s="11">
        <v>0</v>
      </c>
      <c r="E40" s="11">
        <v>0</v>
      </c>
    </row>
    <row r="41" spans="1:5" ht="15.75" x14ac:dyDescent="0.25">
      <c r="A41" s="8" t="s">
        <v>75</v>
      </c>
      <c r="B41" s="10" t="s">
        <v>76</v>
      </c>
      <c r="C41" s="11">
        <v>73112</v>
      </c>
      <c r="D41" s="11">
        <v>0</v>
      </c>
      <c r="E41" s="11">
        <v>80677</v>
      </c>
    </row>
    <row r="42" spans="1:5" ht="15.75" x14ac:dyDescent="0.25">
      <c r="A42" s="8" t="s">
        <v>77</v>
      </c>
      <c r="B42" s="10" t="s">
        <v>78</v>
      </c>
      <c r="C42" s="11">
        <v>0</v>
      </c>
      <c r="D42" s="11">
        <v>0</v>
      </c>
      <c r="E42" s="11">
        <v>0</v>
      </c>
    </row>
    <row r="43" spans="1:5" ht="15.75" x14ac:dyDescent="0.25">
      <c r="A43" s="8" t="s">
        <v>79</v>
      </c>
      <c r="B43" s="10" t="s">
        <v>80</v>
      </c>
      <c r="C43" s="11">
        <v>0</v>
      </c>
      <c r="D43" s="11">
        <v>0</v>
      </c>
      <c r="E43" s="11">
        <v>0</v>
      </c>
    </row>
    <row r="44" spans="1:5" ht="15.75" x14ac:dyDescent="0.25">
      <c r="A44" s="8" t="s">
        <v>81</v>
      </c>
      <c r="B44" s="10" t="s">
        <v>82</v>
      </c>
      <c r="C44" s="11">
        <v>0</v>
      </c>
      <c r="D44" s="11">
        <v>0</v>
      </c>
      <c r="E44" s="11">
        <v>0</v>
      </c>
    </row>
    <row r="45" spans="1:5" ht="15.75" x14ac:dyDescent="0.25">
      <c r="A45" s="8" t="s">
        <v>83</v>
      </c>
      <c r="B45" s="10" t="s">
        <v>84</v>
      </c>
      <c r="C45" s="11">
        <v>0</v>
      </c>
      <c r="D45" s="11">
        <v>0</v>
      </c>
      <c r="E45" s="11">
        <v>0</v>
      </c>
    </row>
    <row r="46" spans="1:5" ht="31.5" x14ac:dyDescent="0.25">
      <c r="A46" s="8" t="s">
        <v>85</v>
      </c>
      <c r="B46" s="10" t="s">
        <v>86</v>
      </c>
      <c r="C46" s="11">
        <v>0</v>
      </c>
      <c r="D46" s="11">
        <v>0</v>
      </c>
      <c r="E46" s="11">
        <v>0</v>
      </c>
    </row>
    <row r="47" spans="1:5" ht="31.5" x14ac:dyDescent="0.25">
      <c r="A47" s="8" t="s">
        <v>87</v>
      </c>
      <c r="B47" s="10" t="s">
        <v>88</v>
      </c>
      <c r="C47" s="11">
        <v>0</v>
      </c>
      <c r="D47" s="11">
        <v>0</v>
      </c>
      <c r="E47" s="11">
        <v>0</v>
      </c>
    </row>
    <row r="48" spans="1:5" ht="15.75" x14ac:dyDescent="0.25">
      <c r="A48" s="12" t="s">
        <v>89</v>
      </c>
      <c r="B48" s="13" t="s">
        <v>90</v>
      </c>
      <c r="C48" s="14">
        <f>C39+C40+C41+C42+C45</f>
        <v>73112</v>
      </c>
      <c r="D48" s="14">
        <f t="shared" ref="D48:E48" si="7">D39+D40+D41+D42+D45</f>
        <v>0</v>
      </c>
      <c r="E48" s="14">
        <f t="shared" si="7"/>
        <v>80677</v>
      </c>
    </row>
    <row r="49" spans="1:5" ht="15.75" x14ac:dyDescent="0.25">
      <c r="A49" s="12" t="s">
        <v>91</v>
      </c>
      <c r="B49" s="13" t="s">
        <v>92</v>
      </c>
      <c r="C49" s="14">
        <f>C38-C48</f>
        <v>-72425</v>
      </c>
      <c r="D49" s="14">
        <f t="shared" ref="D49:E49" si="8">D38-D48</f>
        <v>0</v>
      </c>
      <c r="E49" s="14">
        <f t="shared" si="8"/>
        <v>-80677</v>
      </c>
    </row>
    <row r="50" spans="1:5" ht="15.75" x14ac:dyDescent="0.25">
      <c r="A50" s="12" t="s">
        <v>93</v>
      </c>
      <c r="B50" s="13" t="s">
        <v>94</v>
      </c>
      <c r="C50" s="15">
        <f>C30+C49</f>
        <v>70323610</v>
      </c>
      <c r="D50" s="15">
        <f t="shared" ref="D50:E50" si="9">D30+D49</f>
        <v>0</v>
      </c>
      <c r="E50" s="15">
        <f t="shared" si="9"/>
        <v>-103461857</v>
      </c>
    </row>
  </sheetData>
  <mergeCells count="2">
    <mergeCell ref="A1:B1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Család</cp:lastModifiedBy>
  <dcterms:created xsi:type="dcterms:W3CDTF">2021-05-31T17:43:08Z</dcterms:created>
  <dcterms:modified xsi:type="dcterms:W3CDTF">2021-05-31T17:43:27Z</dcterms:modified>
</cp:coreProperties>
</file>