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" l="1"/>
  <c r="G134" i="1" s="1"/>
  <c r="D134" i="1"/>
  <c r="F134" i="1" s="1"/>
  <c r="G133" i="1"/>
  <c r="F133" i="1"/>
  <c r="G132" i="1"/>
  <c r="F132" i="1"/>
  <c r="G131" i="1"/>
  <c r="G130" i="1"/>
  <c r="F130" i="1"/>
  <c r="G129" i="1"/>
  <c r="F129" i="1"/>
  <c r="G119" i="1"/>
  <c r="F119" i="1"/>
  <c r="G118" i="1"/>
  <c r="F118" i="1"/>
  <c r="G117" i="1"/>
  <c r="F117" i="1"/>
  <c r="G116" i="1"/>
  <c r="F116" i="1"/>
  <c r="E115" i="1"/>
  <c r="G115" i="1" s="1"/>
  <c r="D115" i="1"/>
  <c r="F115" i="1" s="1"/>
  <c r="G114" i="1"/>
  <c r="F114" i="1"/>
  <c r="G113" i="1"/>
  <c r="F113" i="1"/>
  <c r="G112" i="1"/>
  <c r="F112" i="1"/>
  <c r="G111" i="1"/>
  <c r="F111" i="1"/>
  <c r="G110" i="1"/>
  <c r="F110" i="1"/>
  <c r="G109" i="1"/>
  <c r="F109" i="1"/>
  <c r="E108" i="1"/>
  <c r="E120" i="1" s="1"/>
  <c r="G120" i="1" s="1"/>
  <c r="D108" i="1"/>
  <c r="D120" i="1" s="1"/>
  <c r="F120" i="1" s="1"/>
  <c r="G103" i="1"/>
  <c r="F103" i="1"/>
  <c r="G102" i="1"/>
  <c r="F102" i="1"/>
  <c r="G101" i="1"/>
  <c r="F101" i="1"/>
  <c r="G100" i="1"/>
  <c r="F100" i="1"/>
  <c r="G99" i="1"/>
  <c r="F99" i="1"/>
  <c r="E98" i="1"/>
  <c r="E104" i="1" s="1"/>
  <c r="G104" i="1" s="1"/>
  <c r="D98" i="1"/>
  <c r="D104" i="1" s="1"/>
  <c r="F104" i="1" s="1"/>
  <c r="G97" i="1"/>
  <c r="F97" i="1"/>
  <c r="G96" i="1"/>
  <c r="F96" i="1"/>
  <c r="G95" i="1"/>
  <c r="F95" i="1"/>
  <c r="E94" i="1"/>
  <c r="G94" i="1" s="1"/>
  <c r="D94" i="1"/>
  <c r="F94" i="1" s="1"/>
  <c r="G93" i="1"/>
  <c r="F93" i="1"/>
  <c r="G92" i="1"/>
  <c r="F92" i="1"/>
  <c r="G91" i="1"/>
  <c r="F91" i="1"/>
  <c r="G90" i="1"/>
  <c r="F90" i="1"/>
  <c r="G89" i="1"/>
  <c r="F89" i="1"/>
  <c r="E88" i="1"/>
  <c r="G88" i="1" s="1"/>
  <c r="D88" i="1"/>
  <c r="F88" i="1" s="1"/>
  <c r="G87" i="1"/>
  <c r="F87" i="1"/>
  <c r="E86" i="1"/>
  <c r="G86" i="1" s="1"/>
  <c r="D86" i="1"/>
  <c r="F86" i="1" s="1"/>
  <c r="G85" i="1"/>
  <c r="F85" i="1"/>
  <c r="G84" i="1"/>
  <c r="F84" i="1"/>
  <c r="G83" i="1"/>
  <c r="F83" i="1"/>
  <c r="G82" i="1"/>
  <c r="F82" i="1"/>
  <c r="G81" i="1"/>
  <c r="F81" i="1"/>
  <c r="G80" i="1"/>
  <c r="F80" i="1"/>
  <c r="E79" i="1"/>
  <c r="G79" i="1" s="1"/>
  <c r="D79" i="1"/>
  <c r="F79" i="1" s="1"/>
  <c r="G78" i="1"/>
  <c r="F78" i="1"/>
  <c r="E77" i="1"/>
  <c r="G77" i="1" s="1"/>
  <c r="D77" i="1"/>
  <c r="F77" i="1" s="1"/>
  <c r="G76" i="1"/>
  <c r="F76" i="1"/>
  <c r="G75" i="1"/>
  <c r="F75" i="1"/>
  <c r="G74" i="1"/>
  <c r="F74" i="1"/>
  <c r="G73" i="1"/>
  <c r="F73" i="1"/>
  <c r="G72" i="1"/>
  <c r="F72" i="1"/>
  <c r="G71" i="1"/>
  <c r="F71" i="1"/>
  <c r="E70" i="1"/>
  <c r="G70" i="1" s="1"/>
  <c r="D70" i="1"/>
  <c r="F70" i="1" s="1"/>
  <c r="G69" i="1"/>
  <c r="F69" i="1"/>
  <c r="E68" i="1"/>
  <c r="G68" i="1" s="1"/>
  <c r="D68" i="1"/>
  <c r="F68" i="1" s="1"/>
  <c r="G67" i="1"/>
  <c r="F67" i="1"/>
  <c r="G66" i="1"/>
  <c r="F66" i="1"/>
  <c r="E65" i="1"/>
  <c r="G65" i="1" s="1"/>
  <c r="D65" i="1"/>
  <c r="F65" i="1" s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E33" i="1"/>
  <c r="G33" i="1" s="1"/>
  <c r="D33" i="1"/>
  <c r="F33" i="1" s="1"/>
  <c r="G32" i="1"/>
  <c r="F32" i="1"/>
  <c r="E31" i="1"/>
  <c r="G31" i="1" s="1"/>
  <c r="D31" i="1"/>
  <c r="F31" i="1" s="1"/>
  <c r="G30" i="1"/>
  <c r="F30" i="1"/>
  <c r="G29" i="1"/>
  <c r="F29" i="1"/>
  <c r="G28" i="1"/>
  <c r="F28" i="1"/>
  <c r="G27" i="1"/>
  <c r="F27" i="1"/>
  <c r="G26" i="1"/>
  <c r="F26" i="1"/>
  <c r="G25" i="1"/>
  <c r="F25" i="1"/>
  <c r="E24" i="1"/>
  <c r="G24" i="1" s="1"/>
  <c r="D24" i="1"/>
  <c r="F24" i="1" s="1"/>
  <c r="G23" i="1"/>
  <c r="F23" i="1"/>
  <c r="G22" i="1"/>
  <c r="F22" i="1"/>
  <c r="G21" i="1"/>
  <c r="F21" i="1"/>
  <c r="G20" i="1"/>
  <c r="F20" i="1"/>
  <c r="E19" i="1"/>
  <c r="G19" i="1" s="1"/>
  <c r="D19" i="1"/>
  <c r="F19" i="1" s="1"/>
  <c r="G18" i="1"/>
  <c r="F18" i="1"/>
  <c r="G17" i="1"/>
  <c r="F17" i="1"/>
  <c r="G16" i="1"/>
  <c r="F16" i="1"/>
  <c r="G15" i="1"/>
  <c r="F15" i="1"/>
  <c r="E14" i="1"/>
  <c r="G14" i="1" s="1"/>
  <c r="D14" i="1"/>
  <c r="F14" i="1" s="1"/>
  <c r="G13" i="1"/>
  <c r="F13" i="1"/>
  <c r="E12" i="1"/>
  <c r="G12" i="1" s="1"/>
  <c r="D12" i="1"/>
  <c r="F12" i="1" s="1"/>
  <c r="G11" i="1"/>
  <c r="F11" i="1"/>
  <c r="G10" i="1"/>
  <c r="F10" i="1"/>
  <c r="E9" i="1"/>
  <c r="G9" i="1" s="1"/>
  <c r="D9" i="1"/>
  <c r="F9" i="1" s="1"/>
  <c r="G98" i="1" l="1"/>
  <c r="G108" i="1"/>
  <c r="F98" i="1"/>
  <c r="F108" i="1"/>
</calcChain>
</file>

<file path=xl/sharedStrings.xml><?xml version="1.0" encoding="utf-8"?>
<sst xmlns="http://schemas.openxmlformats.org/spreadsheetml/2006/main" count="174" uniqueCount="94">
  <si>
    <t xml:space="preserve">Bihartorda Községi Önkormányzat </t>
  </si>
  <si>
    <t>10. számú melléklet</t>
  </si>
  <si>
    <t>2020. ÉVI VAGYONKIMUTATÁS</t>
  </si>
  <si>
    <t>I. ESZKÖZÖK - FORRÁSOK</t>
  </si>
  <si>
    <t>adatok Ft-ban</t>
  </si>
  <si>
    <t>ÖSSZESEN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</si>
  <si>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</si>
  <si>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Előző év</t>
  </si>
  <si>
    <t>Tárgyév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</si>
  <si>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</si>
  <si>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</si>
  <si>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</si>
  <si>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</si>
  <si>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</si>
  <si>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</si>
  <si>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</si>
  <si>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</si>
  <si>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</si>
  <si>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</si>
  <si>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</si>
  <si>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</si>
  <si>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</si>
  <si>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</si>
  <si>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</si>
  <si>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</si>
  <si>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</si>
  <si>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</si>
  <si>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</si>
  <si>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</si>
  <si>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</si>
  <si>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</si>
  <si>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</si>
  <si>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</si>
  <si>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</si>
  <si>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</si>
  <si>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</si>
  <si>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</si>
  <si>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</si>
  <si>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</si>
  <si>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</si>
  <si>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</si>
  <si>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</si>
  <si>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</si>
  <si>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</si>
  <si>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</si>
  <si>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</si>
  <si>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</si>
  <si>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</si>
  <si>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</si>
  <si>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</si>
  <si>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>KÖVETELÉSEK (I+II+III)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</si>
  <si>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</si>
  <si>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</si>
  <si>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</si>
  <si>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</si>
  <si>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</si>
  <si>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</si>
  <si>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</si>
  <si>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</si>
  <si>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FORRÁSOK</t>
  </si>
  <si>
    <t>G</t>
  </si>
  <si>
    <t>SAJÁT TŐKE (I + II + III)</t>
  </si>
  <si>
    <t>Nemzeti vagyon induláskori értéke</t>
  </si>
  <si>
    <t>Nemzeti vagyon változásai</t>
  </si>
  <si>
    <t>Egyéb eszközök induláskori értéke és változásai</t>
  </si>
  <si>
    <t>IV:</t>
  </si>
  <si>
    <t>Felhalmozott eredmény</t>
  </si>
  <si>
    <t>V.</t>
  </si>
  <si>
    <t>Eszközök értékhelyesbítésének forrása</t>
  </si>
  <si>
    <t>VI.</t>
  </si>
  <si>
    <t>Mérleg szerinti eredmény</t>
  </si>
  <si>
    <t>H</t>
  </si>
  <si>
    <t>KÖTELEZETTSÉGEK (I + II + III)</t>
  </si>
  <si>
    <t>Költségvetési évben esedékes kötelezettségek</t>
  </si>
  <si>
    <t>Költségvetési évet követően esedékes kötelezettségek</t>
  </si>
  <si>
    <t>Kötelezettség jellegű sajátos elszámolások</t>
  </si>
  <si>
    <t>I</t>
  </si>
  <si>
    <t>PASSZÍV IDŐBELI ELHATÁROLÁSOK</t>
  </si>
  <si>
    <t>FORRÁSOK ÖSSZESEN:</t>
  </si>
  <si>
    <t>II. AZ ÖNKORMÁNYZAT KÖNYVVITELI MÉRLEGÉBEN NEM SZEREPLŐ ESZKÖZÖK ÉS KÖTELEZETTSÉGEK</t>
  </si>
  <si>
    <t xml:space="preserve">I.-II. „0”-ra leírt, de használatban lévő, illetve használaton kívüli eszközök </t>
  </si>
  <si>
    <t xml:space="preserve">állománya (bruttó érték) </t>
  </si>
  <si>
    <t>Megnevezés</t>
  </si>
  <si>
    <t>1.</t>
  </si>
  <si>
    <t>Immateriális javak</t>
  </si>
  <si>
    <t>2.</t>
  </si>
  <si>
    <t>Ingatlanok és kapcsolódóvagyoni értékű jogok</t>
  </si>
  <si>
    <t>3.</t>
  </si>
  <si>
    <t>Gépek, berendezések, felszerelések, járművek</t>
  </si>
  <si>
    <t>4.</t>
  </si>
  <si>
    <t>Tenyészállatok</t>
  </si>
  <si>
    <t>5.</t>
  </si>
  <si>
    <t>Koncesszióba, vagyonkezelésbe adott, vagyonkezelésbe vett eszközök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</si>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</sst>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t.jogtar.hu/jr/gen/hjegy_doc.cgi?docid=A1300004.KOR" TargetMode="External"/><Relationship Id="rId2" Type="http://schemas.openxmlformats.org/officeDocument/2006/relationships/hyperlink" Target="https://net.jogtar.hu/jr/gen/hjegy_doc.cgi?docid=A1300004.KOR" TargetMode="External"/><Relationship Id="rId1" Type="http://schemas.openxmlformats.org/officeDocument/2006/relationships/hyperlink" Target="https://net.jogtar.hu/jr/gen/hjegy_doc.cgi?docid=A1300004.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topLeftCell="A127" workbookViewId="0">
      <selection activeCell="J111" sqref="J111"/>
    </sheetView>
  </sheetViews>
  <sheetFormatPr defaultRowHeight="15" x14ac:dyDescent="0.25"/>
  <cols>
    <col min="1" max="2" width="4.7109375" customWidth="1"/>
    <col min="3" max="3" width="66.5703125" customWidth="1"/>
    <col min="4" max="7" width="14.5703125" customWidth="1"/>
  </cols>
  <sheetData>
    <row r="1" spans="1:7" x14ac:dyDescent="0.25">
      <c r="A1" s="1" t="s">
        <v>0</v>
      </c>
      <c r="B1" s="1"/>
      <c r="C1" s="1"/>
      <c r="D1" s="2"/>
      <c r="E1" s="2"/>
      <c r="F1" s="3" t="s">
        <v>1</v>
      </c>
      <c r="G1" s="3"/>
    </row>
    <row r="2" spans="1:7" x14ac:dyDescent="0.25">
      <c r="A2" s="4"/>
      <c r="B2" s="4"/>
      <c r="C2" s="4"/>
      <c r="D2" s="4"/>
      <c r="E2" s="4"/>
      <c r="F2" s="5"/>
      <c r="G2" s="5"/>
    </row>
    <row r="3" spans="1:7" ht="18.75" x14ac:dyDescent="0.25">
      <c r="A3" s="6" t="s">
        <v>2</v>
      </c>
      <c r="B3" s="6"/>
      <c r="C3" s="6"/>
      <c r="D3" s="6"/>
      <c r="E3" s="6"/>
      <c r="F3" s="6"/>
      <c r="G3" s="6"/>
    </row>
    <row r="4" spans="1:7" x14ac:dyDescent="0.25">
      <c r="A4" s="5"/>
      <c r="B4" s="5"/>
      <c r="C4" s="5"/>
      <c r="D4" s="5"/>
      <c r="E4" s="5"/>
      <c r="F4" s="5"/>
      <c r="G4" s="5"/>
    </row>
    <row r="5" spans="1:7" ht="15.75" x14ac:dyDescent="0.25">
      <c r="A5" s="7" t="s">
        <v>3</v>
      </c>
      <c r="B5" s="7"/>
      <c r="C5" s="7"/>
      <c r="D5" s="7"/>
      <c r="E5" s="7"/>
      <c r="F5" s="7"/>
      <c r="G5" s="7"/>
    </row>
    <row r="6" spans="1:7" x14ac:dyDescent="0.25">
      <c r="A6" s="8"/>
      <c r="B6" s="8"/>
      <c r="C6" s="8"/>
      <c r="D6" s="8"/>
      <c r="E6" s="8"/>
      <c r="F6" s="9"/>
      <c r="G6" s="9" t="s">
        <v>4</v>
      </c>
    </row>
    <row r="7" spans="1:7" x14ac:dyDescent="0.25">
      <c r="A7" s="5"/>
      <c r="B7" s="5"/>
      <c r="C7" s="5"/>
      <c r="D7" s="10"/>
      <c r="E7" s="10"/>
      <c r="F7" s="10" t="s">
        <v>5</v>
      </c>
      <c r="G7" s="10"/>
    </row>
    <row r="8" spans="1:7" x14ac:dyDescent="0.25">
      <c r="A8" s="11" t="s">
        <v>6</v>
      </c>
      <c r="B8" s="11"/>
      <c r="C8" s="11"/>
      <c r="D8" s="12" t="s">
        <v>7</v>
      </c>
      <c r="E8" s="12" t="s">
        <v>8</v>
      </c>
      <c r="F8" s="12" t="s">
        <v>7</v>
      </c>
      <c r="G8" s="12" t="s">
        <v>8</v>
      </c>
    </row>
    <row r="9" spans="1:7" x14ac:dyDescent="0.25">
      <c r="A9" s="13" t="s">
        <v>9</v>
      </c>
      <c r="B9" s="14" t="s">
        <v>10</v>
      </c>
      <c r="C9" s="14"/>
      <c r="D9" s="15">
        <f>+D10+D19+D65+D93</f>
        <v>772998403</v>
      </c>
      <c r="E9" s="15">
        <f>+E10+E19+E65+E93</f>
        <v>873483377</v>
      </c>
      <c r="F9" s="15">
        <f t="shared" ref="F9:G29" si="0">+D9</f>
        <v>772998403</v>
      </c>
      <c r="G9" s="15">
        <f t="shared" si="0"/>
        <v>873483377</v>
      </c>
    </row>
    <row r="10" spans="1:7" x14ac:dyDescent="0.25">
      <c r="A10" s="16"/>
      <c r="B10" s="17" t="s">
        <v>11</v>
      </c>
      <c r="C10" s="17" t="s">
        <v>12</v>
      </c>
      <c r="D10" s="15">
        <v>0</v>
      </c>
      <c r="E10" s="15">
        <v>0</v>
      </c>
      <c r="F10" s="15">
        <f t="shared" si="0"/>
        <v>0</v>
      </c>
      <c r="G10" s="15">
        <f t="shared" si="0"/>
        <v>0</v>
      </c>
    </row>
    <row r="11" spans="1:7" x14ac:dyDescent="0.25">
      <c r="A11" s="16"/>
      <c r="B11" s="16"/>
      <c r="C11" s="16" t="s">
        <v>13</v>
      </c>
      <c r="D11" s="18"/>
      <c r="E11" s="18"/>
      <c r="F11" s="19">
        <f t="shared" si="0"/>
        <v>0</v>
      </c>
      <c r="G11" s="19">
        <f t="shared" si="0"/>
        <v>0</v>
      </c>
    </row>
    <row r="12" spans="1:7" x14ac:dyDescent="0.25">
      <c r="A12" s="16"/>
      <c r="B12" s="16"/>
      <c r="C12" s="20" t="s">
        <v>14</v>
      </c>
      <c r="D12" s="18">
        <f>+D14+D17</f>
        <v>0</v>
      </c>
      <c r="E12" s="18">
        <f>+E14+E17</f>
        <v>0</v>
      </c>
      <c r="F12" s="19">
        <f t="shared" si="0"/>
        <v>0</v>
      </c>
      <c r="G12" s="19">
        <f t="shared" si="0"/>
        <v>0</v>
      </c>
    </row>
    <row r="13" spans="1:7" x14ac:dyDescent="0.25">
      <c r="A13" s="16"/>
      <c r="B13" s="16"/>
      <c r="C13" s="16" t="s">
        <v>15</v>
      </c>
      <c r="D13" s="18"/>
      <c r="E13" s="18"/>
      <c r="F13" s="19">
        <f t="shared" si="0"/>
        <v>0</v>
      </c>
      <c r="G13" s="19">
        <f t="shared" si="0"/>
        <v>0</v>
      </c>
    </row>
    <row r="14" spans="1:7" x14ac:dyDescent="0.25">
      <c r="A14" s="16"/>
      <c r="B14" s="16"/>
      <c r="C14" s="20" t="s">
        <v>16</v>
      </c>
      <c r="D14" s="18">
        <f>+D15+D16</f>
        <v>0</v>
      </c>
      <c r="E14" s="18">
        <f>+E15+E16</f>
        <v>0</v>
      </c>
      <c r="F14" s="19">
        <f t="shared" si="0"/>
        <v>0</v>
      </c>
      <c r="G14" s="19">
        <f t="shared" si="0"/>
        <v>0</v>
      </c>
    </row>
    <row r="15" spans="1:7" x14ac:dyDescent="0.25">
      <c r="A15" s="16"/>
      <c r="B15" s="16"/>
      <c r="C15" s="20" t="s">
        <v>17</v>
      </c>
      <c r="D15" s="18">
        <v>0</v>
      </c>
      <c r="E15" s="18">
        <v>0</v>
      </c>
      <c r="F15" s="19">
        <f t="shared" si="0"/>
        <v>0</v>
      </c>
      <c r="G15" s="19">
        <f t="shared" si="0"/>
        <v>0</v>
      </c>
    </row>
    <row r="16" spans="1:7" x14ac:dyDescent="0.25">
      <c r="A16" s="16"/>
      <c r="B16" s="16"/>
      <c r="C16" s="21" t="s">
        <v>18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</row>
    <row r="17" spans="1:7" x14ac:dyDescent="0.25">
      <c r="A17" s="16"/>
      <c r="B17" s="16"/>
      <c r="C17" s="20" t="s">
        <v>19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</row>
    <row r="18" spans="1:7" x14ac:dyDescent="0.25">
      <c r="A18" s="16"/>
      <c r="B18" s="16"/>
      <c r="C18" s="20" t="s">
        <v>20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</row>
    <row r="19" spans="1:7" x14ac:dyDescent="0.25">
      <c r="A19" s="16"/>
      <c r="B19" s="17" t="s">
        <v>21</v>
      </c>
      <c r="C19" s="17" t="s">
        <v>22</v>
      </c>
      <c r="D19" s="15">
        <f>+D20+D29+D38+D47+D56</f>
        <v>570410861</v>
      </c>
      <c r="E19" s="15">
        <f>+E20+E29+E38+E47+E56</f>
        <v>670895835</v>
      </c>
      <c r="F19" s="15">
        <f t="shared" si="0"/>
        <v>570410861</v>
      </c>
      <c r="G19" s="15">
        <f t="shared" si="0"/>
        <v>670895835</v>
      </c>
    </row>
    <row r="20" spans="1:7" x14ac:dyDescent="0.25">
      <c r="A20" s="22"/>
      <c r="B20" s="22"/>
      <c r="C20" s="22" t="s">
        <v>23</v>
      </c>
      <c r="D20" s="18">
        <v>426604109</v>
      </c>
      <c r="E20" s="18">
        <v>567285007</v>
      </c>
      <c r="F20" s="19">
        <f t="shared" si="0"/>
        <v>426604109</v>
      </c>
      <c r="G20" s="19">
        <f t="shared" si="0"/>
        <v>567285007</v>
      </c>
    </row>
    <row r="21" spans="1:7" x14ac:dyDescent="0.25">
      <c r="A21" s="22"/>
      <c r="B21" s="22"/>
      <c r="C21" s="22" t="s">
        <v>24</v>
      </c>
      <c r="D21" s="18"/>
      <c r="E21" s="18"/>
      <c r="F21" s="19">
        <f t="shared" si="0"/>
        <v>0</v>
      </c>
      <c r="G21" s="19">
        <f t="shared" si="0"/>
        <v>0</v>
      </c>
    </row>
    <row r="22" spans="1:7" x14ac:dyDescent="0.25">
      <c r="A22" s="22"/>
      <c r="B22" s="22"/>
      <c r="C22" s="23" t="s">
        <v>14</v>
      </c>
      <c r="D22" s="18">
        <v>0</v>
      </c>
      <c r="E22" s="18">
        <v>0</v>
      </c>
      <c r="F22" s="19">
        <f t="shared" si="0"/>
        <v>0</v>
      </c>
      <c r="G22" s="19">
        <f t="shared" si="0"/>
        <v>0</v>
      </c>
    </row>
    <row r="23" spans="1:7" x14ac:dyDescent="0.25">
      <c r="A23" s="22"/>
      <c r="B23" s="22"/>
      <c r="C23" s="22" t="s">
        <v>25</v>
      </c>
      <c r="D23" s="18"/>
      <c r="E23" s="18"/>
      <c r="F23" s="19">
        <f t="shared" si="0"/>
        <v>0</v>
      </c>
      <c r="G23" s="19">
        <f t="shared" si="0"/>
        <v>0</v>
      </c>
    </row>
    <row r="24" spans="1:7" x14ac:dyDescent="0.25">
      <c r="A24" s="22"/>
      <c r="B24" s="22"/>
      <c r="C24" s="23" t="s">
        <v>16</v>
      </c>
      <c r="D24" s="18">
        <f>+D25+D26</f>
        <v>0</v>
      </c>
      <c r="E24" s="18">
        <f>+E25+E26</f>
        <v>0</v>
      </c>
      <c r="F24" s="19">
        <f t="shared" si="0"/>
        <v>0</v>
      </c>
      <c r="G24" s="19">
        <f t="shared" si="0"/>
        <v>0</v>
      </c>
    </row>
    <row r="25" spans="1:7" x14ac:dyDescent="0.25">
      <c r="A25" s="22"/>
      <c r="B25" s="22"/>
      <c r="C25" s="23" t="s">
        <v>26</v>
      </c>
      <c r="D25" s="18">
        <v>0</v>
      </c>
      <c r="E25" s="18">
        <v>0</v>
      </c>
      <c r="F25" s="19">
        <f t="shared" si="0"/>
        <v>0</v>
      </c>
      <c r="G25" s="19">
        <f t="shared" si="0"/>
        <v>0</v>
      </c>
    </row>
    <row r="26" spans="1:7" x14ac:dyDescent="0.25">
      <c r="A26" s="22"/>
      <c r="B26" s="22"/>
      <c r="C26" s="23" t="s">
        <v>27</v>
      </c>
      <c r="D26" s="18">
        <v>0</v>
      </c>
      <c r="E26" s="18">
        <v>0</v>
      </c>
      <c r="F26" s="19">
        <f t="shared" si="0"/>
        <v>0</v>
      </c>
      <c r="G26" s="19">
        <f t="shared" si="0"/>
        <v>0</v>
      </c>
    </row>
    <row r="27" spans="1:7" x14ac:dyDescent="0.25">
      <c r="A27" s="22"/>
      <c r="B27" s="22"/>
      <c r="C27" s="23" t="s">
        <v>19</v>
      </c>
      <c r="D27" s="18">
        <v>0</v>
      </c>
      <c r="E27" s="18">
        <v>0</v>
      </c>
      <c r="F27" s="19">
        <f t="shared" si="0"/>
        <v>0</v>
      </c>
      <c r="G27" s="19">
        <f t="shared" si="0"/>
        <v>0</v>
      </c>
    </row>
    <row r="28" spans="1:7" x14ac:dyDescent="0.25">
      <c r="A28" s="22"/>
      <c r="B28" s="22"/>
      <c r="C28" s="23" t="s">
        <v>28</v>
      </c>
      <c r="D28" s="18">
        <v>0</v>
      </c>
      <c r="E28" s="18">
        <v>0</v>
      </c>
      <c r="F28" s="19">
        <f t="shared" si="0"/>
        <v>0</v>
      </c>
      <c r="G28" s="19">
        <f t="shared" si="0"/>
        <v>0</v>
      </c>
    </row>
    <row r="29" spans="1:7" x14ac:dyDescent="0.25">
      <c r="A29" s="16"/>
      <c r="B29" s="16"/>
      <c r="C29" s="16" t="s">
        <v>29</v>
      </c>
      <c r="D29" s="18">
        <v>30962257</v>
      </c>
      <c r="E29" s="18">
        <v>35840848</v>
      </c>
      <c r="F29" s="19">
        <f t="shared" si="0"/>
        <v>30962257</v>
      </c>
      <c r="G29" s="19">
        <f t="shared" si="0"/>
        <v>35840848</v>
      </c>
    </row>
    <row r="30" spans="1:7" x14ac:dyDescent="0.25">
      <c r="A30" s="16"/>
      <c r="B30" s="16"/>
      <c r="C30" s="16" t="s">
        <v>30</v>
      </c>
      <c r="D30" s="18"/>
      <c r="E30" s="18"/>
      <c r="F30" s="19">
        <f t="shared" ref="F30:G36" si="1">+D30</f>
        <v>0</v>
      </c>
      <c r="G30" s="19">
        <f t="shared" si="1"/>
        <v>0</v>
      </c>
    </row>
    <row r="31" spans="1:7" x14ac:dyDescent="0.25">
      <c r="A31" s="16"/>
      <c r="B31" s="16"/>
      <c r="C31" s="20" t="s">
        <v>14</v>
      </c>
      <c r="D31" s="18">
        <f>+D33+D36</f>
        <v>0</v>
      </c>
      <c r="E31" s="18">
        <f>+E33+E36</f>
        <v>0</v>
      </c>
      <c r="F31" s="19">
        <f t="shared" si="1"/>
        <v>0</v>
      </c>
      <c r="G31" s="19">
        <f t="shared" si="1"/>
        <v>0</v>
      </c>
    </row>
    <row r="32" spans="1:7" x14ac:dyDescent="0.25">
      <c r="A32" s="16"/>
      <c r="B32" s="16"/>
      <c r="C32" s="16" t="s">
        <v>25</v>
      </c>
      <c r="D32" s="18"/>
      <c r="E32" s="18"/>
      <c r="F32" s="19">
        <f t="shared" si="1"/>
        <v>0</v>
      </c>
      <c r="G32" s="19">
        <f t="shared" si="1"/>
        <v>0</v>
      </c>
    </row>
    <row r="33" spans="1:7" x14ac:dyDescent="0.25">
      <c r="A33" s="16"/>
      <c r="B33" s="16"/>
      <c r="C33" s="20" t="s">
        <v>16</v>
      </c>
      <c r="D33" s="18">
        <f>+D34+D35</f>
        <v>0</v>
      </c>
      <c r="E33" s="18">
        <f>+E34+E35</f>
        <v>0</v>
      </c>
      <c r="F33" s="19">
        <f t="shared" si="1"/>
        <v>0</v>
      </c>
      <c r="G33" s="19">
        <f t="shared" si="1"/>
        <v>0</v>
      </c>
    </row>
    <row r="34" spans="1:7" x14ac:dyDescent="0.25">
      <c r="A34" s="16"/>
      <c r="B34" s="16"/>
      <c r="C34" s="20" t="s">
        <v>26</v>
      </c>
      <c r="D34" s="18">
        <v>0</v>
      </c>
      <c r="E34" s="18">
        <v>0</v>
      </c>
      <c r="F34" s="19">
        <f t="shared" si="1"/>
        <v>0</v>
      </c>
      <c r="G34" s="19">
        <f t="shared" si="1"/>
        <v>0</v>
      </c>
    </row>
    <row r="35" spans="1:7" x14ac:dyDescent="0.25">
      <c r="A35" s="16"/>
      <c r="B35" s="16"/>
      <c r="C35" s="20" t="s">
        <v>27</v>
      </c>
      <c r="D35" s="18">
        <v>0</v>
      </c>
      <c r="E35" s="18">
        <v>0</v>
      </c>
      <c r="F35" s="19">
        <f t="shared" si="1"/>
        <v>0</v>
      </c>
      <c r="G35" s="19">
        <f t="shared" si="1"/>
        <v>0</v>
      </c>
    </row>
    <row r="36" spans="1:7" x14ac:dyDescent="0.25">
      <c r="A36" s="16"/>
      <c r="B36" s="16"/>
      <c r="C36" s="20" t="s">
        <v>19</v>
      </c>
      <c r="D36" s="18">
        <v>0</v>
      </c>
      <c r="E36" s="18">
        <v>0</v>
      </c>
      <c r="F36" s="19">
        <f t="shared" si="1"/>
        <v>0</v>
      </c>
      <c r="G36" s="19">
        <f t="shared" si="1"/>
        <v>0</v>
      </c>
    </row>
    <row r="37" spans="1:7" x14ac:dyDescent="0.25">
      <c r="A37" s="16"/>
      <c r="B37" s="16"/>
      <c r="C37" s="20" t="s">
        <v>28</v>
      </c>
      <c r="D37" s="18">
        <v>0</v>
      </c>
      <c r="E37" s="18">
        <v>0</v>
      </c>
      <c r="F37" s="19">
        <f>+D37</f>
        <v>0</v>
      </c>
      <c r="G37" s="19">
        <f>+E37</f>
        <v>0</v>
      </c>
    </row>
    <row r="38" spans="1:7" x14ac:dyDescent="0.25">
      <c r="A38" s="16"/>
      <c r="B38" s="16"/>
      <c r="C38" s="16" t="s">
        <v>31</v>
      </c>
      <c r="D38" s="18">
        <v>0</v>
      </c>
      <c r="E38" s="18">
        <v>0</v>
      </c>
      <c r="F38" s="19">
        <f t="shared" ref="F38:G101" si="2">+D38</f>
        <v>0</v>
      </c>
      <c r="G38" s="19">
        <f t="shared" si="2"/>
        <v>0</v>
      </c>
    </row>
    <row r="39" spans="1:7" x14ac:dyDescent="0.25">
      <c r="A39" s="16"/>
      <c r="B39" s="16"/>
      <c r="C39" s="16" t="s">
        <v>30</v>
      </c>
      <c r="D39" s="18"/>
      <c r="E39" s="18"/>
      <c r="F39" s="19">
        <f t="shared" si="2"/>
        <v>0</v>
      </c>
      <c r="G39" s="19">
        <f t="shared" si="2"/>
        <v>0</v>
      </c>
    </row>
    <row r="40" spans="1:7" x14ac:dyDescent="0.25">
      <c r="A40" s="16"/>
      <c r="B40" s="16"/>
      <c r="C40" s="20" t="s">
        <v>14</v>
      </c>
      <c r="D40" s="18">
        <v>0</v>
      </c>
      <c r="E40" s="18">
        <v>0</v>
      </c>
      <c r="F40" s="19">
        <f t="shared" si="2"/>
        <v>0</v>
      </c>
      <c r="G40" s="19">
        <f t="shared" si="2"/>
        <v>0</v>
      </c>
    </row>
    <row r="41" spans="1:7" x14ac:dyDescent="0.25">
      <c r="A41" s="16"/>
      <c r="B41" s="16"/>
      <c r="C41" s="16" t="s">
        <v>25</v>
      </c>
      <c r="D41" s="18"/>
      <c r="E41" s="18"/>
      <c r="F41" s="19">
        <f t="shared" si="2"/>
        <v>0</v>
      </c>
      <c r="G41" s="19">
        <f t="shared" si="2"/>
        <v>0</v>
      </c>
    </row>
    <row r="42" spans="1:7" x14ac:dyDescent="0.25">
      <c r="A42" s="16"/>
      <c r="B42" s="16"/>
      <c r="C42" s="20" t="s">
        <v>16</v>
      </c>
      <c r="D42" s="18">
        <v>0</v>
      </c>
      <c r="E42" s="18">
        <v>0</v>
      </c>
      <c r="F42" s="19">
        <f t="shared" si="2"/>
        <v>0</v>
      </c>
      <c r="G42" s="19">
        <f t="shared" si="2"/>
        <v>0</v>
      </c>
    </row>
    <row r="43" spans="1:7" x14ac:dyDescent="0.25">
      <c r="A43" s="16"/>
      <c r="B43" s="16"/>
      <c r="C43" s="20" t="s">
        <v>26</v>
      </c>
      <c r="D43" s="18">
        <v>0</v>
      </c>
      <c r="E43" s="18">
        <v>0</v>
      </c>
      <c r="F43" s="19">
        <f t="shared" si="2"/>
        <v>0</v>
      </c>
      <c r="G43" s="19">
        <f t="shared" si="2"/>
        <v>0</v>
      </c>
    </row>
    <row r="44" spans="1:7" x14ac:dyDescent="0.25">
      <c r="A44" s="16"/>
      <c r="B44" s="16"/>
      <c r="C44" s="20" t="s">
        <v>27</v>
      </c>
      <c r="D44" s="18">
        <v>0</v>
      </c>
      <c r="E44" s="18">
        <v>0</v>
      </c>
      <c r="F44" s="19">
        <f t="shared" si="2"/>
        <v>0</v>
      </c>
      <c r="G44" s="19">
        <f t="shared" si="2"/>
        <v>0</v>
      </c>
    </row>
    <row r="45" spans="1:7" x14ac:dyDescent="0.25">
      <c r="A45" s="16"/>
      <c r="B45" s="16"/>
      <c r="C45" s="20" t="s">
        <v>19</v>
      </c>
      <c r="D45" s="18">
        <v>0</v>
      </c>
      <c r="E45" s="18">
        <v>0</v>
      </c>
      <c r="F45" s="19">
        <f t="shared" si="2"/>
        <v>0</v>
      </c>
      <c r="G45" s="19">
        <f t="shared" si="2"/>
        <v>0</v>
      </c>
    </row>
    <row r="46" spans="1:7" x14ac:dyDescent="0.25">
      <c r="A46" s="16"/>
      <c r="B46" s="16"/>
      <c r="C46" s="20" t="s">
        <v>28</v>
      </c>
      <c r="D46" s="18">
        <v>0</v>
      </c>
      <c r="E46" s="18">
        <v>0</v>
      </c>
      <c r="F46" s="19">
        <f t="shared" si="2"/>
        <v>0</v>
      </c>
      <c r="G46" s="19">
        <f t="shared" si="2"/>
        <v>0</v>
      </c>
    </row>
    <row r="47" spans="1:7" x14ac:dyDescent="0.25">
      <c r="A47" s="16"/>
      <c r="B47" s="16"/>
      <c r="C47" s="16" t="s">
        <v>32</v>
      </c>
      <c r="D47" s="18">
        <v>112844495</v>
      </c>
      <c r="E47" s="18">
        <v>67769980</v>
      </c>
      <c r="F47" s="19">
        <f t="shared" si="2"/>
        <v>112844495</v>
      </c>
      <c r="G47" s="19">
        <f t="shared" si="2"/>
        <v>67769980</v>
      </c>
    </row>
    <row r="48" spans="1:7" x14ac:dyDescent="0.25">
      <c r="A48" s="16"/>
      <c r="B48" s="16"/>
      <c r="C48" s="16" t="s">
        <v>30</v>
      </c>
      <c r="D48" s="18"/>
      <c r="E48" s="18"/>
      <c r="F48" s="19">
        <f t="shared" si="2"/>
        <v>0</v>
      </c>
      <c r="G48" s="19">
        <f t="shared" si="2"/>
        <v>0</v>
      </c>
    </row>
    <row r="49" spans="1:7" x14ac:dyDescent="0.25">
      <c r="A49" s="16"/>
      <c r="B49" s="16"/>
      <c r="C49" s="20" t="s">
        <v>14</v>
      </c>
      <c r="D49" s="18">
        <v>0</v>
      </c>
      <c r="E49" s="18">
        <v>0</v>
      </c>
      <c r="F49" s="19">
        <f t="shared" si="2"/>
        <v>0</v>
      </c>
      <c r="G49" s="19">
        <f t="shared" si="2"/>
        <v>0</v>
      </c>
    </row>
    <row r="50" spans="1:7" x14ac:dyDescent="0.25">
      <c r="A50" s="16"/>
      <c r="B50" s="16"/>
      <c r="C50" s="16" t="s">
        <v>25</v>
      </c>
      <c r="D50" s="18"/>
      <c r="E50" s="18"/>
      <c r="F50" s="19">
        <f t="shared" si="2"/>
        <v>0</v>
      </c>
      <c r="G50" s="19">
        <f t="shared" si="2"/>
        <v>0</v>
      </c>
    </row>
    <row r="51" spans="1:7" x14ac:dyDescent="0.25">
      <c r="A51" s="16"/>
      <c r="B51" s="16"/>
      <c r="C51" s="20" t="s">
        <v>16</v>
      </c>
      <c r="D51" s="18">
        <v>0</v>
      </c>
      <c r="E51" s="18">
        <v>0</v>
      </c>
      <c r="F51" s="19">
        <f t="shared" si="2"/>
        <v>0</v>
      </c>
      <c r="G51" s="19">
        <f t="shared" si="2"/>
        <v>0</v>
      </c>
    </row>
    <row r="52" spans="1:7" x14ac:dyDescent="0.25">
      <c r="A52" s="16"/>
      <c r="B52" s="16"/>
      <c r="C52" s="20" t="s">
        <v>26</v>
      </c>
      <c r="D52" s="18">
        <v>0</v>
      </c>
      <c r="E52" s="18">
        <v>0</v>
      </c>
      <c r="F52" s="19">
        <f t="shared" si="2"/>
        <v>0</v>
      </c>
      <c r="G52" s="19">
        <f t="shared" si="2"/>
        <v>0</v>
      </c>
    </row>
    <row r="53" spans="1:7" x14ac:dyDescent="0.25">
      <c r="A53" s="16"/>
      <c r="B53" s="16"/>
      <c r="C53" s="20" t="s">
        <v>27</v>
      </c>
      <c r="D53" s="18">
        <v>0</v>
      </c>
      <c r="E53" s="18">
        <v>0</v>
      </c>
      <c r="F53" s="19">
        <f t="shared" si="2"/>
        <v>0</v>
      </c>
      <c r="G53" s="19">
        <f t="shared" si="2"/>
        <v>0</v>
      </c>
    </row>
    <row r="54" spans="1:7" x14ac:dyDescent="0.25">
      <c r="A54" s="16"/>
      <c r="B54" s="16"/>
      <c r="C54" s="20" t="s">
        <v>19</v>
      </c>
      <c r="D54" s="18">
        <v>0</v>
      </c>
      <c r="E54" s="18">
        <v>0</v>
      </c>
      <c r="F54" s="19">
        <f t="shared" si="2"/>
        <v>0</v>
      </c>
      <c r="G54" s="19">
        <f t="shared" si="2"/>
        <v>0</v>
      </c>
    </row>
    <row r="55" spans="1:7" x14ac:dyDescent="0.25">
      <c r="A55" s="16"/>
      <c r="B55" s="16"/>
      <c r="C55" s="20" t="s">
        <v>33</v>
      </c>
      <c r="D55" s="18">
        <v>0</v>
      </c>
      <c r="E55" s="18">
        <v>0</v>
      </c>
      <c r="F55" s="19">
        <f t="shared" si="2"/>
        <v>0</v>
      </c>
      <c r="G55" s="19">
        <f t="shared" si="2"/>
        <v>0</v>
      </c>
    </row>
    <row r="56" spans="1:7" x14ac:dyDescent="0.25">
      <c r="A56" s="16"/>
      <c r="B56" s="16"/>
      <c r="C56" s="16" t="s">
        <v>34</v>
      </c>
      <c r="D56" s="18">
        <v>0</v>
      </c>
      <c r="E56" s="18">
        <v>0</v>
      </c>
      <c r="F56" s="19">
        <f t="shared" si="2"/>
        <v>0</v>
      </c>
      <c r="G56" s="19">
        <f t="shared" si="2"/>
        <v>0</v>
      </c>
    </row>
    <row r="57" spans="1:7" x14ac:dyDescent="0.25">
      <c r="A57" s="16"/>
      <c r="B57" s="16"/>
      <c r="C57" s="16" t="s">
        <v>30</v>
      </c>
      <c r="D57" s="18"/>
      <c r="E57" s="18"/>
      <c r="F57" s="19">
        <f t="shared" si="2"/>
        <v>0</v>
      </c>
      <c r="G57" s="19">
        <f t="shared" si="2"/>
        <v>0</v>
      </c>
    </row>
    <row r="58" spans="1:7" x14ac:dyDescent="0.25">
      <c r="A58" s="16"/>
      <c r="B58" s="16"/>
      <c r="C58" s="20" t="s">
        <v>14</v>
      </c>
      <c r="D58" s="18">
        <v>0</v>
      </c>
      <c r="E58" s="18">
        <v>0</v>
      </c>
      <c r="F58" s="19">
        <f t="shared" si="2"/>
        <v>0</v>
      </c>
      <c r="G58" s="19">
        <f t="shared" si="2"/>
        <v>0</v>
      </c>
    </row>
    <row r="59" spans="1:7" x14ac:dyDescent="0.25">
      <c r="A59" s="16"/>
      <c r="B59" s="16"/>
      <c r="C59" s="16" t="s">
        <v>25</v>
      </c>
      <c r="D59" s="18"/>
      <c r="E59" s="18"/>
      <c r="F59" s="19">
        <f t="shared" si="2"/>
        <v>0</v>
      </c>
      <c r="G59" s="19">
        <f t="shared" si="2"/>
        <v>0</v>
      </c>
    </row>
    <row r="60" spans="1:7" x14ac:dyDescent="0.25">
      <c r="A60" s="16"/>
      <c r="B60" s="16"/>
      <c r="C60" s="20" t="s">
        <v>16</v>
      </c>
      <c r="D60" s="18">
        <v>0</v>
      </c>
      <c r="E60" s="18">
        <v>0</v>
      </c>
      <c r="F60" s="19">
        <f t="shared" si="2"/>
        <v>0</v>
      </c>
      <c r="G60" s="19">
        <f t="shared" si="2"/>
        <v>0</v>
      </c>
    </row>
    <row r="61" spans="1:7" x14ac:dyDescent="0.25">
      <c r="A61" s="16"/>
      <c r="B61" s="16"/>
      <c r="C61" s="20" t="s">
        <v>26</v>
      </c>
      <c r="D61" s="18">
        <v>0</v>
      </c>
      <c r="E61" s="18">
        <v>0</v>
      </c>
      <c r="F61" s="19">
        <f t="shared" si="2"/>
        <v>0</v>
      </c>
      <c r="G61" s="19">
        <f t="shared" si="2"/>
        <v>0</v>
      </c>
    </row>
    <row r="62" spans="1:7" x14ac:dyDescent="0.25">
      <c r="A62" s="16"/>
      <c r="B62" s="16"/>
      <c r="C62" s="20" t="s">
        <v>27</v>
      </c>
      <c r="D62" s="18">
        <v>0</v>
      </c>
      <c r="E62" s="18">
        <v>0</v>
      </c>
      <c r="F62" s="19">
        <f t="shared" si="2"/>
        <v>0</v>
      </c>
      <c r="G62" s="19">
        <f t="shared" si="2"/>
        <v>0</v>
      </c>
    </row>
    <row r="63" spans="1:7" x14ac:dyDescent="0.25">
      <c r="A63" s="16"/>
      <c r="B63" s="16"/>
      <c r="C63" s="20" t="s">
        <v>19</v>
      </c>
      <c r="D63" s="18">
        <v>0</v>
      </c>
      <c r="E63" s="18">
        <v>0</v>
      </c>
      <c r="F63" s="19">
        <f t="shared" si="2"/>
        <v>0</v>
      </c>
      <c r="G63" s="19">
        <f t="shared" si="2"/>
        <v>0</v>
      </c>
    </row>
    <row r="64" spans="1:7" x14ac:dyDescent="0.25">
      <c r="A64" s="16"/>
      <c r="B64" s="16"/>
      <c r="C64" s="20" t="s">
        <v>33</v>
      </c>
      <c r="D64" s="18">
        <v>0</v>
      </c>
      <c r="E64" s="18">
        <v>0</v>
      </c>
      <c r="F64" s="19">
        <f t="shared" si="2"/>
        <v>0</v>
      </c>
      <c r="G64" s="19">
        <f t="shared" si="2"/>
        <v>0</v>
      </c>
    </row>
    <row r="65" spans="1:7" x14ac:dyDescent="0.25">
      <c r="A65" s="24"/>
      <c r="B65" s="17" t="s">
        <v>35</v>
      </c>
      <c r="C65" s="25" t="s">
        <v>36</v>
      </c>
      <c r="D65" s="15">
        <f>+D66+D75+D84</f>
        <v>7841148</v>
      </c>
      <c r="E65" s="15">
        <f>+E66+E75+E84</f>
        <v>7841148</v>
      </c>
      <c r="F65" s="19">
        <f t="shared" si="2"/>
        <v>7841148</v>
      </c>
      <c r="G65" s="19">
        <f t="shared" si="2"/>
        <v>7841148</v>
      </c>
    </row>
    <row r="66" spans="1:7" x14ac:dyDescent="0.25">
      <c r="A66" s="16"/>
      <c r="B66" s="16"/>
      <c r="C66" s="16" t="s">
        <v>37</v>
      </c>
      <c r="D66" s="18">
        <v>7565439</v>
      </c>
      <c r="E66" s="18">
        <v>7565439</v>
      </c>
      <c r="F66" s="19">
        <f t="shared" si="2"/>
        <v>7565439</v>
      </c>
      <c r="G66" s="19">
        <f t="shared" si="2"/>
        <v>7565439</v>
      </c>
    </row>
    <row r="67" spans="1:7" x14ac:dyDescent="0.25">
      <c r="A67" s="16"/>
      <c r="B67" s="16"/>
      <c r="C67" s="16" t="s">
        <v>30</v>
      </c>
      <c r="D67" s="18"/>
      <c r="E67" s="18"/>
      <c r="F67" s="19">
        <f t="shared" si="2"/>
        <v>0</v>
      </c>
      <c r="G67" s="19">
        <f t="shared" si="2"/>
        <v>0</v>
      </c>
    </row>
    <row r="68" spans="1:7" x14ac:dyDescent="0.25">
      <c r="A68" s="16"/>
      <c r="B68" s="16"/>
      <c r="C68" s="20" t="s">
        <v>14</v>
      </c>
      <c r="D68" s="18">
        <f>+D70+D73</f>
        <v>0</v>
      </c>
      <c r="E68" s="18">
        <f>+E70+E73</f>
        <v>0</v>
      </c>
      <c r="F68" s="19">
        <f t="shared" si="2"/>
        <v>0</v>
      </c>
      <c r="G68" s="19">
        <f t="shared" si="2"/>
        <v>0</v>
      </c>
    </row>
    <row r="69" spans="1:7" x14ac:dyDescent="0.25">
      <c r="A69" s="16"/>
      <c r="B69" s="16"/>
      <c r="C69" s="16" t="s">
        <v>25</v>
      </c>
      <c r="D69" s="18"/>
      <c r="E69" s="18"/>
      <c r="F69" s="19">
        <f t="shared" si="2"/>
        <v>0</v>
      </c>
      <c r="G69" s="19">
        <f t="shared" si="2"/>
        <v>0</v>
      </c>
    </row>
    <row r="70" spans="1:7" x14ac:dyDescent="0.25">
      <c r="A70" s="16"/>
      <c r="B70" s="16"/>
      <c r="C70" s="20" t="s">
        <v>16</v>
      </c>
      <c r="D70" s="18">
        <f>+D71+D72</f>
        <v>0</v>
      </c>
      <c r="E70" s="18">
        <f>+E71+E72</f>
        <v>0</v>
      </c>
      <c r="F70" s="19">
        <f t="shared" si="2"/>
        <v>0</v>
      </c>
      <c r="G70" s="19">
        <f t="shared" si="2"/>
        <v>0</v>
      </c>
    </row>
    <row r="71" spans="1:7" x14ac:dyDescent="0.25">
      <c r="A71" s="16"/>
      <c r="B71" s="16"/>
      <c r="C71" s="20" t="s">
        <v>26</v>
      </c>
      <c r="D71" s="18">
        <v>0</v>
      </c>
      <c r="E71" s="18">
        <v>0</v>
      </c>
      <c r="F71" s="19">
        <f t="shared" si="2"/>
        <v>0</v>
      </c>
      <c r="G71" s="19">
        <f t="shared" si="2"/>
        <v>0</v>
      </c>
    </row>
    <row r="72" spans="1:7" x14ac:dyDescent="0.25">
      <c r="A72" s="16"/>
      <c r="B72" s="16"/>
      <c r="C72" s="20" t="s">
        <v>27</v>
      </c>
      <c r="D72" s="18">
        <v>0</v>
      </c>
      <c r="E72" s="18">
        <v>0</v>
      </c>
      <c r="F72" s="19">
        <f t="shared" si="2"/>
        <v>0</v>
      </c>
      <c r="G72" s="19">
        <f t="shared" si="2"/>
        <v>0</v>
      </c>
    </row>
    <row r="73" spans="1:7" x14ac:dyDescent="0.25">
      <c r="A73" s="16"/>
      <c r="B73" s="16"/>
      <c r="C73" s="20" t="s">
        <v>19</v>
      </c>
      <c r="D73" s="18">
        <v>0</v>
      </c>
      <c r="E73" s="18">
        <v>0</v>
      </c>
      <c r="F73" s="19">
        <f t="shared" si="2"/>
        <v>0</v>
      </c>
      <c r="G73" s="19">
        <f t="shared" si="2"/>
        <v>0</v>
      </c>
    </row>
    <row r="74" spans="1:7" x14ac:dyDescent="0.25">
      <c r="A74" s="16"/>
      <c r="B74" s="16"/>
      <c r="C74" s="20" t="s">
        <v>33</v>
      </c>
      <c r="D74" s="18">
        <v>0</v>
      </c>
      <c r="E74" s="18">
        <v>0</v>
      </c>
      <c r="F74" s="19">
        <f t="shared" si="2"/>
        <v>0</v>
      </c>
      <c r="G74" s="19">
        <f t="shared" si="2"/>
        <v>0</v>
      </c>
    </row>
    <row r="75" spans="1:7" x14ac:dyDescent="0.25">
      <c r="A75" s="16"/>
      <c r="B75" s="16"/>
      <c r="C75" s="16" t="s">
        <v>38</v>
      </c>
      <c r="D75" s="18">
        <v>275709</v>
      </c>
      <c r="E75" s="18">
        <v>275709</v>
      </c>
      <c r="F75" s="19">
        <f t="shared" si="2"/>
        <v>275709</v>
      </c>
      <c r="G75" s="19">
        <f t="shared" si="2"/>
        <v>275709</v>
      </c>
    </row>
    <row r="76" spans="1:7" x14ac:dyDescent="0.25">
      <c r="A76" s="16"/>
      <c r="B76" s="16"/>
      <c r="C76" s="16" t="s">
        <v>30</v>
      </c>
      <c r="D76" s="18"/>
      <c r="E76" s="18"/>
      <c r="F76" s="19">
        <f t="shared" si="2"/>
        <v>0</v>
      </c>
      <c r="G76" s="19">
        <f t="shared" si="2"/>
        <v>0</v>
      </c>
    </row>
    <row r="77" spans="1:7" x14ac:dyDescent="0.25">
      <c r="A77" s="16"/>
      <c r="B77" s="16"/>
      <c r="C77" s="20" t="s">
        <v>14</v>
      </c>
      <c r="D77" s="18">
        <f>+D79+D82</f>
        <v>0</v>
      </c>
      <c r="E77" s="18">
        <f>+E79+E82</f>
        <v>0</v>
      </c>
      <c r="F77" s="19">
        <f t="shared" si="2"/>
        <v>0</v>
      </c>
      <c r="G77" s="19">
        <f t="shared" si="2"/>
        <v>0</v>
      </c>
    </row>
    <row r="78" spans="1:7" x14ac:dyDescent="0.25">
      <c r="A78" s="16"/>
      <c r="B78" s="16"/>
      <c r="C78" s="16" t="s">
        <v>39</v>
      </c>
      <c r="D78" s="18"/>
      <c r="E78" s="18"/>
      <c r="F78" s="19">
        <f t="shared" si="2"/>
        <v>0</v>
      </c>
      <c r="G78" s="19">
        <f t="shared" si="2"/>
        <v>0</v>
      </c>
    </row>
    <row r="79" spans="1:7" x14ac:dyDescent="0.25">
      <c r="A79" s="16"/>
      <c r="B79" s="16"/>
      <c r="C79" s="20" t="s">
        <v>16</v>
      </c>
      <c r="D79" s="18">
        <f>+D80+D81</f>
        <v>0</v>
      </c>
      <c r="E79" s="18">
        <f>+E80+E81</f>
        <v>0</v>
      </c>
      <c r="F79" s="19">
        <f t="shared" si="2"/>
        <v>0</v>
      </c>
      <c r="G79" s="19">
        <f t="shared" si="2"/>
        <v>0</v>
      </c>
    </row>
    <row r="80" spans="1:7" x14ac:dyDescent="0.25">
      <c r="A80" s="16"/>
      <c r="B80" s="16"/>
      <c r="C80" s="20" t="s">
        <v>26</v>
      </c>
      <c r="D80" s="18">
        <v>0</v>
      </c>
      <c r="E80" s="18">
        <v>0</v>
      </c>
      <c r="F80" s="19">
        <f t="shared" si="2"/>
        <v>0</v>
      </c>
      <c r="G80" s="19">
        <f t="shared" si="2"/>
        <v>0</v>
      </c>
    </row>
    <row r="81" spans="1:7" x14ac:dyDescent="0.25">
      <c r="A81" s="16"/>
      <c r="B81" s="16"/>
      <c r="C81" s="20" t="s">
        <v>27</v>
      </c>
      <c r="D81" s="18">
        <v>0</v>
      </c>
      <c r="E81" s="18">
        <v>0</v>
      </c>
      <c r="F81" s="19">
        <f t="shared" si="2"/>
        <v>0</v>
      </c>
      <c r="G81" s="19">
        <f t="shared" si="2"/>
        <v>0</v>
      </c>
    </row>
    <row r="82" spans="1:7" x14ac:dyDescent="0.25">
      <c r="A82" s="16"/>
      <c r="B82" s="16"/>
      <c r="C82" s="20" t="s">
        <v>19</v>
      </c>
      <c r="D82" s="18">
        <v>0</v>
      </c>
      <c r="E82" s="18">
        <v>0</v>
      </c>
      <c r="F82" s="19">
        <f t="shared" si="2"/>
        <v>0</v>
      </c>
      <c r="G82" s="19">
        <f t="shared" si="2"/>
        <v>0</v>
      </c>
    </row>
    <row r="83" spans="1:7" x14ac:dyDescent="0.25">
      <c r="A83" s="16"/>
      <c r="B83" s="16"/>
      <c r="C83" s="20" t="s">
        <v>28</v>
      </c>
      <c r="D83" s="18">
        <v>0</v>
      </c>
      <c r="E83" s="18">
        <v>0</v>
      </c>
      <c r="F83" s="19">
        <f t="shared" si="2"/>
        <v>0</v>
      </c>
      <c r="G83" s="19">
        <f t="shared" si="2"/>
        <v>0</v>
      </c>
    </row>
    <row r="84" spans="1:7" x14ac:dyDescent="0.25">
      <c r="A84" s="16"/>
      <c r="B84" s="16"/>
      <c r="C84" s="16" t="s">
        <v>40</v>
      </c>
      <c r="D84" s="18">
        <v>0</v>
      </c>
      <c r="E84" s="18">
        <v>0</v>
      </c>
      <c r="F84" s="19">
        <f t="shared" si="2"/>
        <v>0</v>
      </c>
      <c r="G84" s="19">
        <f t="shared" si="2"/>
        <v>0</v>
      </c>
    </row>
    <row r="85" spans="1:7" x14ac:dyDescent="0.25">
      <c r="A85" s="16"/>
      <c r="B85" s="16"/>
      <c r="C85" s="16" t="s">
        <v>30</v>
      </c>
      <c r="D85" s="18"/>
      <c r="E85" s="18"/>
      <c r="F85" s="19">
        <f t="shared" si="2"/>
        <v>0</v>
      </c>
      <c r="G85" s="19">
        <f t="shared" si="2"/>
        <v>0</v>
      </c>
    </row>
    <row r="86" spans="1:7" x14ac:dyDescent="0.25">
      <c r="A86" s="16"/>
      <c r="B86" s="16"/>
      <c r="C86" s="20" t="s">
        <v>14</v>
      </c>
      <c r="D86" s="18">
        <f>+D88+D91</f>
        <v>0</v>
      </c>
      <c r="E86" s="18">
        <f>+E88+E91</f>
        <v>0</v>
      </c>
      <c r="F86" s="19">
        <f t="shared" si="2"/>
        <v>0</v>
      </c>
      <c r="G86" s="19">
        <f t="shared" si="2"/>
        <v>0</v>
      </c>
    </row>
    <row r="87" spans="1:7" x14ac:dyDescent="0.25">
      <c r="A87" s="16"/>
      <c r="B87" s="16"/>
      <c r="C87" s="16" t="s">
        <v>25</v>
      </c>
      <c r="D87" s="18"/>
      <c r="E87" s="18"/>
      <c r="F87" s="19">
        <f t="shared" si="2"/>
        <v>0</v>
      </c>
      <c r="G87" s="19">
        <f t="shared" si="2"/>
        <v>0</v>
      </c>
    </row>
    <row r="88" spans="1:7" x14ac:dyDescent="0.25">
      <c r="A88" s="16"/>
      <c r="B88" s="16"/>
      <c r="C88" s="20" t="s">
        <v>16</v>
      </c>
      <c r="D88" s="18">
        <f>+D89+D90</f>
        <v>0</v>
      </c>
      <c r="E88" s="18">
        <f>+E89+E90</f>
        <v>0</v>
      </c>
      <c r="F88" s="19">
        <f t="shared" si="2"/>
        <v>0</v>
      </c>
      <c r="G88" s="19">
        <f t="shared" si="2"/>
        <v>0</v>
      </c>
    </row>
    <row r="89" spans="1:7" x14ac:dyDescent="0.25">
      <c r="A89" s="16"/>
      <c r="B89" s="16"/>
      <c r="C89" s="20" t="s">
        <v>26</v>
      </c>
      <c r="D89" s="18">
        <v>0</v>
      </c>
      <c r="E89" s="18">
        <v>0</v>
      </c>
      <c r="F89" s="19">
        <f t="shared" si="2"/>
        <v>0</v>
      </c>
      <c r="G89" s="19">
        <f t="shared" si="2"/>
        <v>0</v>
      </c>
    </row>
    <row r="90" spans="1:7" x14ac:dyDescent="0.25">
      <c r="A90" s="16"/>
      <c r="B90" s="16"/>
      <c r="C90" s="20" t="s">
        <v>27</v>
      </c>
      <c r="D90" s="18">
        <v>0</v>
      </c>
      <c r="E90" s="18">
        <v>0</v>
      </c>
      <c r="F90" s="19">
        <f t="shared" si="2"/>
        <v>0</v>
      </c>
      <c r="G90" s="19">
        <f t="shared" si="2"/>
        <v>0</v>
      </c>
    </row>
    <row r="91" spans="1:7" x14ac:dyDescent="0.25">
      <c r="A91" s="16"/>
      <c r="B91" s="16"/>
      <c r="C91" s="20" t="s">
        <v>19</v>
      </c>
      <c r="D91" s="18">
        <v>0</v>
      </c>
      <c r="E91" s="18">
        <v>0</v>
      </c>
      <c r="F91" s="19">
        <f t="shared" si="2"/>
        <v>0</v>
      </c>
      <c r="G91" s="19">
        <f t="shared" si="2"/>
        <v>0</v>
      </c>
    </row>
    <row r="92" spans="1:7" x14ac:dyDescent="0.25">
      <c r="A92" s="16"/>
      <c r="B92" s="16"/>
      <c r="C92" s="20" t="s">
        <v>33</v>
      </c>
      <c r="D92" s="18">
        <v>0</v>
      </c>
      <c r="E92" s="18">
        <v>0</v>
      </c>
      <c r="F92" s="19">
        <f t="shared" si="2"/>
        <v>0</v>
      </c>
      <c r="G92" s="19">
        <f t="shared" si="2"/>
        <v>0</v>
      </c>
    </row>
    <row r="93" spans="1:7" x14ac:dyDescent="0.25">
      <c r="A93" s="24"/>
      <c r="B93" s="17" t="s">
        <v>41</v>
      </c>
      <c r="C93" s="25" t="s">
        <v>42</v>
      </c>
      <c r="D93" s="15">
        <v>194746394</v>
      </c>
      <c r="E93" s="15">
        <v>194746394</v>
      </c>
      <c r="F93" s="19">
        <f t="shared" si="2"/>
        <v>194746394</v>
      </c>
      <c r="G93" s="19">
        <f t="shared" si="2"/>
        <v>194746394</v>
      </c>
    </row>
    <row r="94" spans="1:7" x14ac:dyDescent="0.25">
      <c r="A94" s="26" t="s">
        <v>43</v>
      </c>
      <c r="B94" s="26"/>
      <c r="C94" s="26" t="s">
        <v>44</v>
      </c>
      <c r="D94" s="15">
        <f>+D95+D96</f>
        <v>1753400</v>
      </c>
      <c r="E94" s="15">
        <f>+E95+E96</f>
        <v>0</v>
      </c>
      <c r="F94" s="19">
        <f t="shared" si="2"/>
        <v>1753400</v>
      </c>
      <c r="G94" s="19">
        <f t="shared" si="2"/>
        <v>0</v>
      </c>
    </row>
    <row r="95" spans="1:7" x14ac:dyDescent="0.25">
      <c r="A95" s="24"/>
      <c r="B95" s="17" t="s">
        <v>11</v>
      </c>
      <c r="C95" s="17" t="s">
        <v>45</v>
      </c>
      <c r="D95" s="15">
        <v>1753400</v>
      </c>
      <c r="E95" s="15">
        <v>0</v>
      </c>
      <c r="F95" s="19">
        <f t="shared" si="2"/>
        <v>1753400</v>
      </c>
      <c r="G95" s="19">
        <f t="shared" si="2"/>
        <v>0</v>
      </c>
    </row>
    <row r="96" spans="1:7" x14ac:dyDescent="0.25">
      <c r="A96" s="24"/>
      <c r="B96" s="17" t="s">
        <v>21</v>
      </c>
      <c r="C96" s="17" t="s">
        <v>46</v>
      </c>
      <c r="D96" s="15">
        <v>0</v>
      </c>
      <c r="E96" s="15">
        <v>0</v>
      </c>
      <c r="F96" s="19">
        <f t="shared" si="2"/>
        <v>0</v>
      </c>
      <c r="G96" s="19">
        <f t="shared" si="2"/>
        <v>0</v>
      </c>
    </row>
    <row r="97" spans="1:7" x14ac:dyDescent="0.25">
      <c r="A97" s="26" t="s">
        <v>47</v>
      </c>
      <c r="B97" s="17"/>
      <c r="C97" s="26" t="s">
        <v>48</v>
      </c>
      <c r="D97" s="15">
        <v>104457310</v>
      </c>
      <c r="E97" s="15">
        <v>72714447</v>
      </c>
      <c r="F97" s="19">
        <f t="shared" si="2"/>
        <v>104457310</v>
      </c>
      <c r="G97" s="19">
        <f t="shared" si="2"/>
        <v>72714447</v>
      </c>
    </row>
    <row r="98" spans="1:7" x14ac:dyDescent="0.25">
      <c r="A98" s="26" t="s">
        <v>49</v>
      </c>
      <c r="B98" s="17"/>
      <c r="C98" s="26" t="s">
        <v>50</v>
      </c>
      <c r="D98" s="15">
        <f>D99+D100+D101</f>
        <v>31687750</v>
      </c>
      <c r="E98" s="15">
        <f>E99+E100+E101</f>
        <v>27735249</v>
      </c>
      <c r="F98" s="19">
        <f t="shared" si="2"/>
        <v>31687750</v>
      </c>
      <c r="G98" s="19">
        <f t="shared" si="2"/>
        <v>27735249</v>
      </c>
    </row>
    <row r="99" spans="1:7" x14ac:dyDescent="0.25">
      <c r="A99" s="26"/>
      <c r="B99" s="17" t="s">
        <v>11</v>
      </c>
      <c r="C99" s="17" t="s">
        <v>51</v>
      </c>
      <c r="D99" s="15">
        <v>22711319</v>
      </c>
      <c r="E99" s="15">
        <v>12058329</v>
      </c>
      <c r="F99" s="19">
        <f t="shared" si="2"/>
        <v>22711319</v>
      </c>
      <c r="G99" s="19">
        <f t="shared" si="2"/>
        <v>12058329</v>
      </c>
    </row>
    <row r="100" spans="1:7" x14ac:dyDescent="0.25">
      <c r="A100" s="26"/>
      <c r="B100" s="17" t="s">
        <v>21</v>
      </c>
      <c r="C100" s="17" t="s">
        <v>52</v>
      </c>
      <c r="D100" s="15">
        <v>0</v>
      </c>
      <c r="E100" s="15">
        <v>0</v>
      </c>
      <c r="F100" s="19">
        <f t="shared" si="2"/>
        <v>0</v>
      </c>
      <c r="G100" s="19">
        <f t="shared" si="2"/>
        <v>0</v>
      </c>
    </row>
    <row r="101" spans="1:7" x14ac:dyDescent="0.25">
      <c r="A101" s="26"/>
      <c r="B101" s="17" t="s">
        <v>35</v>
      </c>
      <c r="C101" s="17" t="s">
        <v>53</v>
      </c>
      <c r="D101" s="15">
        <v>8976431</v>
      </c>
      <c r="E101" s="15">
        <v>15676920</v>
      </c>
      <c r="F101" s="19">
        <f t="shared" si="2"/>
        <v>8976431</v>
      </c>
      <c r="G101" s="19">
        <f t="shared" si="2"/>
        <v>15676920</v>
      </c>
    </row>
    <row r="102" spans="1:7" x14ac:dyDescent="0.25">
      <c r="A102" s="26" t="s">
        <v>54</v>
      </c>
      <c r="B102" s="17"/>
      <c r="C102" s="26" t="s">
        <v>55</v>
      </c>
      <c r="D102" s="15">
        <v>8145220</v>
      </c>
      <c r="E102" s="15">
        <v>3578607</v>
      </c>
      <c r="F102" s="19">
        <f t="shared" ref="F102:G103" si="3">+D102</f>
        <v>8145220</v>
      </c>
      <c r="G102" s="19">
        <f t="shared" si="3"/>
        <v>3578607</v>
      </c>
    </row>
    <row r="103" spans="1:7" x14ac:dyDescent="0.25">
      <c r="A103" s="26" t="s">
        <v>56</v>
      </c>
      <c r="B103" s="17"/>
      <c r="C103" s="26" t="s">
        <v>57</v>
      </c>
      <c r="D103" s="15">
        <v>0</v>
      </c>
      <c r="E103" s="15">
        <v>0</v>
      </c>
      <c r="F103" s="19">
        <f t="shared" si="3"/>
        <v>0</v>
      </c>
      <c r="G103" s="19">
        <f t="shared" si="3"/>
        <v>0</v>
      </c>
    </row>
    <row r="104" spans="1:7" x14ac:dyDescent="0.25">
      <c r="A104" s="27" t="s">
        <v>58</v>
      </c>
      <c r="B104" s="27"/>
      <c r="C104" s="27"/>
      <c r="D104" s="28">
        <f>+D103+D102+D98+D97+D94+D9</f>
        <v>919042083</v>
      </c>
      <c r="E104" s="28">
        <f>+E103+E102+E98+E97+E94+E9</f>
        <v>977511680</v>
      </c>
      <c r="F104" s="28">
        <f>+D104</f>
        <v>919042083</v>
      </c>
      <c r="G104" s="28">
        <f>+E104</f>
        <v>977511680</v>
      </c>
    </row>
    <row r="105" spans="1:7" x14ac:dyDescent="0.25">
      <c r="A105" s="29"/>
      <c r="B105" s="29"/>
      <c r="C105" s="29"/>
      <c r="D105" s="30"/>
      <c r="E105" s="30"/>
      <c r="F105" s="30"/>
      <c r="G105" s="30"/>
    </row>
    <row r="106" spans="1:7" x14ac:dyDescent="0.25">
      <c r="A106" s="31"/>
      <c r="B106" s="5"/>
      <c r="C106" s="5"/>
      <c r="D106" s="32"/>
      <c r="E106" s="32"/>
      <c r="F106" s="33"/>
      <c r="G106" s="9" t="s">
        <v>4</v>
      </c>
    </row>
    <row r="107" spans="1:7" x14ac:dyDescent="0.25">
      <c r="A107" s="10" t="s">
        <v>59</v>
      </c>
      <c r="B107" s="10"/>
      <c r="C107" s="34"/>
      <c r="D107" s="12" t="s">
        <v>7</v>
      </c>
      <c r="E107" s="12" t="s">
        <v>8</v>
      </c>
      <c r="F107" s="12" t="s">
        <v>7</v>
      </c>
      <c r="G107" s="12" t="s">
        <v>8</v>
      </c>
    </row>
    <row r="108" spans="1:7" x14ac:dyDescent="0.25">
      <c r="A108" s="35" t="s">
        <v>60</v>
      </c>
      <c r="B108" s="25"/>
      <c r="C108" s="35" t="s">
        <v>61</v>
      </c>
      <c r="D108" s="36">
        <f>+D109+D110+D111+D112+D113+D114</f>
        <v>881672790</v>
      </c>
      <c r="E108" s="36">
        <f>+E109+E110+E111+E112+E113+E114</f>
        <v>778749097</v>
      </c>
      <c r="F108" s="36">
        <f>+D108</f>
        <v>881672790</v>
      </c>
      <c r="G108" s="36">
        <f>+E108</f>
        <v>778749097</v>
      </c>
    </row>
    <row r="109" spans="1:7" x14ac:dyDescent="0.25">
      <c r="A109" s="35"/>
      <c r="B109" s="25" t="s">
        <v>11</v>
      </c>
      <c r="C109" s="25" t="s">
        <v>62</v>
      </c>
      <c r="D109" s="15">
        <v>161828572</v>
      </c>
      <c r="E109" s="15">
        <v>161828572</v>
      </c>
      <c r="F109" s="36">
        <f t="shared" ref="F109:G120" si="4">+D109</f>
        <v>161828572</v>
      </c>
      <c r="G109" s="36">
        <f t="shared" si="4"/>
        <v>161828572</v>
      </c>
    </row>
    <row r="110" spans="1:7" x14ac:dyDescent="0.25">
      <c r="A110" s="35"/>
      <c r="B110" s="25" t="s">
        <v>21</v>
      </c>
      <c r="C110" s="25" t="s">
        <v>63</v>
      </c>
      <c r="D110" s="15">
        <v>197421000</v>
      </c>
      <c r="E110" s="15">
        <v>197421000</v>
      </c>
      <c r="F110" s="36">
        <f t="shared" si="4"/>
        <v>197421000</v>
      </c>
      <c r="G110" s="36">
        <f t="shared" si="4"/>
        <v>197421000</v>
      </c>
    </row>
    <row r="111" spans="1:7" x14ac:dyDescent="0.25">
      <c r="A111" s="35"/>
      <c r="B111" s="25" t="s">
        <v>35</v>
      </c>
      <c r="C111" s="25" t="s">
        <v>64</v>
      </c>
      <c r="D111" s="15">
        <v>29047372</v>
      </c>
      <c r="E111" s="15">
        <v>29047372</v>
      </c>
      <c r="F111" s="36">
        <f t="shared" si="4"/>
        <v>29047372</v>
      </c>
      <c r="G111" s="36">
        <f t="shared" si="4"/>
        <v>29047372</v>
      </c>
    </row>
    <row r="112" spans="1:7" x14ac:dyDescent="0.25">
      <c r="A112" s="35"/>
      <c r="B112" s="25" t="s">
        <v>65</v>
      </c>
      <c r="C112" s="25" t="s">
        <v>66</v>
      </c>
      <c r="D112" s="15">
        <v>423052236</v>
      </c>
      <c r="E112" s="15">
        <v>493914010</v>
      </c>
      <c r="F112" s="36">
        <f t="shared" si="4"/>
        <v>423052236</v>
      </c>
      <c r="G112" s="36">
        <f t="shared" si="4"/>
        <v>493914010</v>
      </c>
    </row>
    <row r="113" spans="1:7" x14ac:dyDescent="0.25">
      <c r="A113" s="35"/>
      <c r="B113" s="25" t="s">
        <v>67</v>
      </c>
      <c r="C113" s="25" t="s">
        <v>68</v>
      </c>
      <c r="D113" s="15">
        <v>0</v>
      </c>
      <c r="E113" s="15">
        <v>0</v>
      </c>
      <c r="F113" s="36">
        <f t="shared" si="4"/>
        <v>0</v>
      </c>
      <c r="G113" s="36">
        <f t="shared" si="4"/>
        <v>0</v>
      </c>
    </row>
    <row r="114" spans="1:7" x14ac:dyDescent="0.25">
      <c r="A114" s="35"/>
      <c r="B114" s="25" t="s">
        <v>69</v>
      </c>
      <c r="C114" s="25" t="s">
        <v>70</v>
      </c>
      <c r="D114" s="15">
        <v>70323610</v>
      </c>
      <c r="E114" s="15">
        <v>-103461857</v>
      </c>
      <c r="F114" s="36">
        <f t="shared" si="4"/>
        <v>70323610</v>
      </c>
      <c r="G114" s="36">
        <f t="shared" si="4"/>
        <v>-103461857</v>
      </c>
    </row>
    <row r="115" spans="1:7" x14ac:dyDescent="0.25">
      <c r="A115" s="35" t="s">
        <v>71</v>
      </c>
      <c r="B115" s="25"/>
      <c r="C115" s="35" t="s">
        <v>72</v>
      </c>
      <c r="D115" s="15">
        <f>D116+D117+D118</f>
        <v>33044022</v>
      </c>
      <c r="E115" s="15">
        <f>E116+E117+E118</f>
        <v>32535611</v>
      </c>
      <c r="F115" s="36">
        <f t="shared" si="4"/>
        <v>33044022</v>
      </c>
      <c r="G115" s="36">
        <f t="shared" si="4"/>
        <v>32535611</v>
      </c>
    </row>
    <row r="116" spans="1:7" x14ac:dyDescent="0.25">
      <c r="A116" s="35"/>
      <c r="B116" s="25" t="s">
        <v>11</v>
      </c>
      <c r="C116" s="25" t="s">
        <v>73</v>
      </c>
      <c r="D116" s="15">
        <v>28666432</v>
      </c>
      <c r="E116" s="15">
        <v>10923336</v>
      </c>
      <c r="F116" s="36">
        <f t="shared" si="4"/>
        <v>28666432</v>
      </c>
      <c r="G116" s="36">
        <f t="shared" si="4"/>
        <v>10923336</v>
      </c>
    </row>
    <row r="117" spans="1:7" x14ac:dyDescent="0.25">
      <c r="A117" s="35"/>
      <c r="B117" s="25" t="s">
        <v>21</v>
      </c>
      <c r="C117" s="25" t="s">
        <v>74</v>
      </c>
      <c r="D117" s="15">
        <v>3123773</v>
      </c>
      <c r="E117" s="15">
        <v>6102448</v>
      </c>
      <c r="F117" s="36">
        <f t="shared" si="4"/>
        <v>3123773</v>
      </c>
      <c r="G117" s="36">
        <f t="shared" si="4"/>
        <v>6102448</v>
      </c>
    </row>
    <row r="118" spans="1:7" x14ac:dyDescent="0.25">
      <c r="A118" s="35"/>
      <c r="B118" s="25" t="s">
        <v>35</v>
      </c>
      <c r="C118" s="25" t="s">
        <v>75</v>
      </c>
      <c r="D118" s="15">
        <v>1253817</v>
      </c>
      <c r="E118" s="15">
        <v>15509827</v>
      </c>
      <c r="F118" s="36">
        <f t="shared" si="4"/>
        <v>1253817</v>
      </c>
      <c r="G118" s="36">
        <f t="shared" si="4"/>
        <v>15509827</v>
      </c>
    </row>
    <row r="119" spans="1:7" x14ac:dyDescent="0.25">
      <c r="A119" s="35" t="s">
        <v>76</v>
      </c>
      <c r="B119" s="25"/>
      <c r="C119" s="25" t="s">
        <v>77</v>
      </c>
      <c r="D119" s="15">
        <v>4325271</v>
      </c>
      <c r="E119" s="15">
        <v>166226972</v>
      </c>
      <c r="F119" s="36">
        <f t="shared" si="4"/>
        <v>4325271</v>
      </c>
      <c r="G119" s="36">
        <f t="shared" si="4"/>
        <v>166226972</v>
      </c>
    </row>
    <row r="120" spans="1:7" x14ac:dyDescent="0.25">
      <c r="A120" s="37" t="s">
        <v>78</v>
      </c>
      <c r="B120" s="37"/>
      <c r="C120" s="37"/>
      <c r="D120" s="28">
        <f>D108+D115+D119</f>
        <v>919042083</v>
      </c>
      <c r="E120" s="28">
        <f>E108+E115+E119</f>
        <v>977511680</v>
      </c>
      <c r="F120" s="36">
        <f>+D120</f>
        <v>919042083</v>
      </c>
      <c r="G120" s="36">
        <f t="shared" si="4"/>
        <v>977511680</v>
      </c>
    </row>
    <row r="121" spans="1:7" ht="15.75" x14ac:dyDescent="0.25">
      <c r="A121" s="38"/>
      <c r="B121" s="5"/>
      <c r="C121" s="5"/>
      <c r="D121" s="5"/>
      <c r="E121" s="5"/>
      <c r="F121" s="5"/>
      <c r="G121" s="5"/>
    </row>
    <row r="122" spans="1:7" ht="15.75" x14ac:dyDescent="0.25">
      <c r="A122" s="39" t="s">
        <v>79</v>
      </c>
      <c r="B122" s="39"/>
      <c r="C122" s="39"/>
      <c r="D122" s="39"/>
      <c r="E122" s="39"/>
      <c r="F122" s="39"/>
      <c r="G122" s="39"/>
    </row>
    <row r="123" spans="1:7" ht="15.75" x14ac:dyDescent="0.25">
      <c r="A123" s="40"/>
      <c r="B123" s="41"/>
      <c r="C123" s="41"/>
      <c r="D123" s="41"/>
      <c r="E123" s="41"/>
      <c r="F123" s="41"/>
      <c r="G123" s="41"/>
    </row>
    <row r="124" spans="1:7" ht="15.75" x14ac:dyDescent="0.25">
      <c r="A124" s="42" t="s">
        <v>80</v>
      </c>
      <c r="B124" s="42"/>
      <c r="C124" s="42"/>
      <c r="D124" s="42"/>
      <c r="E124" s="42"/>
      <c r="F124" s="42"/>
      <c r="G124" s="42"/>
    </row>
    <row r="125" spans="1:7" ht="15.75" x14ac:dyDescent="0.25">
      <c r="A125" s="7" t="s">
        <v>81</v>
      </c>
      <c r="B125" s="7"/>
      <c r="C125" s="7"/>
      <c r="D125" s="7"/>
      <c r="E125" s="7"/>
      <c r="F125" s="7"/>
      <c r="G125" s="7"/>
    </row>
    <row r="126" spans="1:7" ht="15.75" x14ac:dyDescent="0.25">
      <c r="A126" s="43"/>
      <c r="B126" s="41"/>
      <c r="C126" s="41"/>
      <c r="D126" s="41"/>
      <c r="E126" s="41"/>
      <c r="F126" s="44"/>
      <c r="G126" s="9" t="s">
        <v>4</v>
      </c>
    </row>
    <row r="127" spans="1:7" x14ac:dyDescent="0.25">
      <c r="A127" s="41"/>
      <c r="B127" s="45"/>
      <c r="C127" s="45"/>
      <c r="D127" s="10"/>
      <c r="E127" s="10"/>
      <c r="F127" s="10" t="s">
        <v>5</v>
      </c>
      <c r="G127" s="10"/>
    </row>
    <row r="128" spans="1:7" x14ac:dyDescent="0.25">
      <c r="A128" s="10" t="s">
        <v>82</v>
      </c>
      <c r="B128" s="10"/>
      <c r="C128" s="10"/>
      <c r="D128" s="12" t="s">
        <v>7</v>
      </c>
      <c r="E128" s="12" t="s">
        <v>8</v>
      </c>
      <c r="F128" s="12" t="s">
        <v>7</v>
      </c>
      <c r="G128" s="12" t="s">
        <v>8</v>
      </c>
    </row>
    <row r="129" spans="1:7" x14ac:dyDescent="0.25">
      <c r="A129" s="46" t="s">
        <v>83</v>
      </c>
      <c r="B129" s="47" t="s">
        <v>84</v>
      </c>
      <c r="C129" s="47"/>
      <c r="D129" s="48">
        <v>0</v>
      </c>
      <c r="E129" s="48">
        <v>0</v>
      </c>
      <c r="F129" s="49">
        <f>+D129</f>
        <v>0</v>
      </c>
      <c r="G129" s="49">
        <f>+E129</f>
        <v>0</v>
      </c>
    </row>
    <row r="130" spans="1:7" x14ac:dyDescent="0.25">
      <c r="A130" s="46" t="s">
        <v>85</v>
      </c>
      <c r="B130" s="47" t="s">
        <v>86</v>
      </c>
      <c r="C130" s="47"/>
      <c r="D130" s="48">
        <v>0</v>
      </c>
      <c r="E130" s="48">
        <v>0</v>
      </c>
      <c r="F130" s="49">
        <f t="shared" ref="F130:G134" si="5">+D130</f>
        <v>0</v>
      </c>
      <c r="G130" s="49">
        <f t="shared" si="5"/>
        <v>0</v>
      </c>
    </row>
    <row r="131" spans="1:7" x14ac:dyDescent="0.25">
      <c r="A131" s="46" t="s">
        <v>87</v>
      </c>
      <c r="B131" s="47" t="s">
        <v>88</v>
      </c>
      <c r="C131" s="47"/>
      <c r="D131" s="48">
        <v>0</v>
      </c>
      <c r="E131" s="48">
        <v>0</v>
      </c>
      <c r="F131" s="49">
        <v>0</v>
      </c>
      <c r="G131" s="49">
        <f t="shared" si="5"/>
        <v>0</v>
      </c>
    </row>
    <row r="132" spans="1:7" x14ac:dyDescent="0.25">
      <c r="A132" s="46" t="s">
        <v>89</v>
      </c>
      <c r="B132" s="47" t="s">
        <v>90</v>
      </c>
      <c r="C132" s="47"/>
      <c r="D132" s="48">
        <v>0</v>
      </c>
      <c r="E132" s="48">
        <v>0</v>
      </c>
      <c r="F132" s="49">
        <f t="shared" si="5"/>
        <v>0</v>
      </c>
      <c r="G132" s="49">
        <f t="shared" si="5"/>
        <v>0</v>
      </c>
    </row>
    <row r="133" spans="1:7" x14ac:dyDescent="0.25">
      <c r="A133" s="46" t="s">
        <v>91</v>
      </c>
      <c r="B133" s="47" t="s">
        <v>92</v>
      </c>
      <c r="C133" s="47"/>
      <c r="D133" s="48">
        <v>0</v>
      </c>
      <c r="E133" s="48">
        <v>0</v>
      </c>
      <c r="F133" s="49">
        <f t="shared" si="5"/>
        <v>0</v>
      </c>
      <c r="G133" s="49">
        <f t="shared" si="5"/>
        <v>0</v>
      </c>
    </row>
    <row r="134" spans="1:7" x14ac:dyDescent="0.25">
      <c r="A134" s="50" t="s">
        <v>93</v>
      </c>
      <c r="B134" s="50"/>
      <c r="C134" s="50"/>
      <c r="D134" s="51">
        <f>SUM(D129:D133)</f>
        <v>0</v>
      </c>
      <c r="E134" s="51">
        <f>SUM(E129:E133)</f>
        <v>0</v>
      </c>
      <c r="F134" s="49">
        <f t="shared" si="5"/>
        <v>0</v>
      </c>
      <c r="G134" s="51">
        <f>+E134</f>
        <v>0</v>
      </c>
    </row>
  </sheetData>
  <mergeCells count="23">
    <mergeCell ref="B130:C130"/>
    <mergeCell ref="B131:C131"/>
    <mergeCell ref="B132:C132"/>
    <mergeCell ref="B133:C133"/>
    <mergeCell ref="A134:C134"/>
    <mergeCell ref="A124:G124"/>
    <mergeCell ref="A125:G125"/>
    <mergeCell ref="D127:E127"/>
    <mergeCell ref="F127:G127"/>
    <mergeCell ref="A128:C128"/>
    <mergeCell ref="B129:C129"/>
    <mergeCell ref="A8:C8"/>
    <mergeCell ref="B9:C9"/>
    <mergeCell ref="A104:C104"/>
    <mergeCell ref="A107:C107"/>
    <mergeCell ref="A120:C120"/>
    <mergeCell ref="A122:G122"/>
    <mergeCell ref="A1:C1"/>
    <mergeCell ref="F1:G1"/>
    <mergeCell ref="A3:G3"/>
    <mergeCell ref="A5:G5"/>
    <mergeCell ref="D7:E7"/>
    <mergeCell ref="F7:G7"/>
  </mergeCells>
  <hyperlinks>
    <hyperlink ref="B9" r:id="rId1" location="lbj300id80c2" display="https://net.jogtar.hu/jr/gen/hjegy_doc.cgi?docid=A1300004.KOR - lbj300id80c2"/>
    <hyperlink ref="B15" r:id="rId2" location="lbj301id80c2" display="https://net.jogtar.hu/jr/gen/hjegy_doc.cgi?docid=A1300004.KOR - lbj301id80c2"/>
    <hyperlink ref="B26" r:id="rId3" location="lbj302id80c2" display="https://net.jogtar.hu/jr/gen/hjegy_doc.cgi?docid=A1300004.KOR - lbj302id80c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2021-05-31T17:48:54Z</dcterms:created>
  <dcterms:modified xsi:type="dcterms:W3CDTF">2021-05-31T17:49:27Z</dcterms:modified>
</cp:coreProperties>
</file>