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sztal\Zebegény\2020.évi ktgv\2020.ktgv.2.mód\"/>
    </mc:Choice>
  </mc:AlternateContent>
  <bookViews>
    <workbookView xWindow="0" yWindow="0" windowWidth="19200" windowHeight="6730" firstSheet="12" activeTab="16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 melléklet" sheetId="11" r:id="rId11"/>
    <sheet name="12. melléklet" sheetId="12" r:id="rId12"/>
    <sheet name="13. melléklet" sheetId="13" r:id="rId13"/>
    <sheet name="14. melléklet" sheetId="14" r:id="rId14"/>
    <sheet name="15. melléklet" sheetId="15" r:id="rId15"/>
    <sheet name="16. melléklet" sheetId="16" r:id="rId16"/>
    <sheet name="17. melléklet" sheetId="1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1" l="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E18" i="11"/>
  <c r="E36" i="11" s="1"/>
  <c r="F17" i="11"/>
  <c r="F18" i="11" s="1"/>
  <c r="F36" i="11" s="1"/>
  <c r="E17" i="11"/>
  <c r="D17" i="11"/>
  <c r="D18" i="11" s="1"/>
  <c r="D36" i="11" s="1"/>
  <c r="C17" i="11"/>
  <c r="C18" i="11" s="1"/>
  <c r="G13" i="11"/>
  <c r="G12" i="11"/>
  <c r="G10" i="11"/>
  <c r="C36" i="11" l="1"/>
  <c r="G36" i="11" s="1"/>
  <c r="G18" i="11"/>
  <c r="G17" i="11"/>
  <c r="N18" i="17" l="1"/>
  <c r="M18" i="17"/>
  <c r="L18" i="17"/>
  <c r="K18" i="17"/>
  <c r="J18" i="17"/>
  <c r="I18" i="17"/>
  <c r="H18" i="17"/>
  <c r="G18" i="17"/>
  <c r="F18" i="17"/>
  <c r="E18" i="17"/>
  <c r="D18" i="17"/>
  <c r="C18" i="17"/>
  <c r="O18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O11" i="17" s="1"/>
  <c r="N30" i="10"/>
  <c r="M30" i="10"/>
  <c r="L30" i="10"/>
  <c r="K30" i="10"/>
  <c r="J30" i="10"/>
  <c r="I30" i="10"/>
  <c r="H30" i="10"/>
  <c r="G30" i="10"/>
  <c r="F30" i="10"/>
  <c r="E30" i="10"/>
  <c r="D30" i="10"/>
  <c r="C30" i="10"/>
  <c r="O30" i="10" s="1"/>
  <c r="N17" i="10"/>
  <c r="M17" i="10"/>
  <c r="L17" i="10"/>
  <c r="K17" i="10"/>
  <c r="J17" i="10"/>
  <c r="I17" i="10"/>
  <c r="H17" i="10"/>
  <c r="G17" i="10"/>
  <c r="F17" i="10"/>
  <c r="E17" i="10"/>
  <c r="D17" i="10"/>
  <c r="C17" i="10"/>
  <c r="O17" i="10" s="1"/>
  <c r="B22" i="9"/>
  <c r="B19" i="9"/>
  <c r="B16" i="16"/>
  <c r="H30" i="7"/>
  <c r="D20" i="15" l="1"/>
  <c r="C20" i="15"/>
  <c r="B20" i="15"/>
  <c r="D26" i="6"/>
  <c r="C26" i="6"/>
  <c r="B26" i="6"/>
  <c r="D18" i="14"/>
  <c r="D29" i="5"/>
  <c r="C29" i="5"/>
  <c r="B29" i="5"/>
  <c r="E18" i="13"/>
  <c r="E23" i="13" s="1"/>
  <c r="C14" i="13"/>
  <c r="C9" i="13"/>
  <c r="E17" i="4"/>
  <c r="C17" i="4"/>
  <c r="B20" i="12"/>
  <c r="B22" i="12" s="1"/>
  <c r="D38" i="3"/>
  <c r="D40" i="3" s="1"/>
  <c r="B38" i="3"/>
  <c r="B40" i="3" s="1"/>
  <c r="D37" i="3"/>
  <c r="D36" i="3"/>
  <c r="B21" i="3"/>
  <c r="B23" i="3" s="1"/>
  <c r="J33" i="2"/>
  <c r="I33" i="2"/>
  <c r="G33" i="2"/>
  <c r="G34" i="1" l="1"/>
  <c r="J39" i="1" l="1"/>
  <c r="I39" i="1"/>
  <c r="H39" i="1"/>
  <c r="G13" i="1"/>
  <c r="G23" i="1" l="1"/>
</calcChain>
</file>

<file path=xl/sharedStrings.xml><?xml version="1.0" encoding="utf-8"?>
<sst xmlns="http://schemas.openxmlformats.org/spreadsheetml/2006/main" count="515" uniqueCount="363">
  <si>
    <t>Települési önkormányzatok működési támogatás</t>
  </si>
  <si>
    <t>Települési önkormányzat könyvtári és közműv fel támog</t>
  </si>
  <si>
    <t>Építményadó</t>
  </si>
  <si>
    <t>Idegenforgalmi adó tartózkodás után</t>
  </si>
  <si>
    <t>Iparűzési adó</t>
  </si>
  <si>
    <t>Pótlékok</t>
  </si>
  <si>
    <t>Könyvtár bevétele</t>
  </si>
  <si>
    <t>Temető sírhely bérleti díja</t>
  </si>
  <si>
    <t>Települési önkormányzatok múzeális int. fel.támog.</t>
  </si>
  <si>
    <t>OEP finanszírozás  iskola eü. szolgálat</t>
  </si>
  <si>
    <t>Pályázati támogatás közfoglalkoztatás</t>
  </si>
  <si>
    <t>Szőnyi István Emlékmúzeum bevétele</t>
  </si>
  <si>
    <t>Útfenntartási hozzájárulás</t>
  </si>
  <si>
    <t>Esküvői szertartás díja</t>
  </si>
  <si>
    <t>Közvetített szolgáltatás bevétele( bérl.hely.közüzemi díj)</t>
  </si>
  <si>
    <t>Bérbeadásból származó bevételek (bérl.helyiség,terület)</t>
  </si>
  <si>
    <t>Működési bevételek</t>
  </si>
  <si>
    <t xml:space="preserve">Működési célú állami támogatás összesen </t>
  </si>
  <si>
    <t xml:space="preserve">Közhatalmi bevételek összesen </t>
  </si>
  <si>
    <t>Étkezési bevételek</t>
  </si>
  <si>
    <t>Települési önkormányzat szociális egyéb feladatok támogatása</t>
  </si>
  <si>
    <t>e Ft-ban</t>
  </si>
  <si>
    <t>kötelező</t>
  </si>
  <si>
    <t>önként vállalt</t>
  </si>
  <si>
    <t>Mindösszesen</t>
  </si>
  <si>
    <t>Vis maior kőomlás</t>
  </si>
  <si>
    <t>Turizmus fejlesztése Strand II.ütem</t>
  </si>
  <si>
    <t>Finanszírozási bevételek</t>
  </si>
  <si>
    <t>Ft-ban</t>
  </si>
  <si>
    <t>Köznevelési intézmény bér és közteher, üzemeltetési  támogatása a</t>
  </si>
  <si>
    <t>Gyermekétkeztetés szakmai dolgozók bér és üzemelt. támogatása</t>
  </si>
  <si>
    <t>Működési célú kiegészítő támogatás</t>
  </si>
  <si>
    <t>.,III.ütem</t>
  </si>
  <si>
    <t>Egyéb működési célú támogatások</t>
  </si>
  <si>
    <t>Költségtvetési pénzmaradvány</t>
  </si>
  <si>
    <t>Ingatlan értékesítése</t>
  </si>
  <si>
    <t>Kölcsön visszatérülése</t>
  </si>
  <si>
    <t>Államháztartáson belüli megelőlegezések</t>
  </si>
  <si>
    <t>Egyéb működési bevételek</t>
  </si>
  <si>
    <t xml:space="preserve">Zebegény Község Önkormányzata  2020. évi  bevételei         </t>
  </si>
  <si>
    <t>1. melléklet</t>
  </si>
  <si>
    <t>Zebegény Község Önkormányzata</t>
  </si>
  <si>
    <t>2. melléklet</t>
  </si>
  <si>
    <t>Költségvetés 2020. évi kiadásai</t>
  </si>
  <si>
    <t>Korm.funkció, megnevezése</t>
  </si>
  <si>
    <t>önként</t>
  </si>
  <si>
    <t>011130</t>
  </si>
  <si>
    <t>Önkorm.ig.tev.</t>
  </si>
  <si>
    <t>013320</t>
  </si>
  <si>
    <t>Köztemető  fennt.</t>
  </si>
  <si>
    <t>013350</t>
  </si>
  <si>
    <t>Önkorm.vagyong.</t>
  </si>
  <si>
    <t>018010</t>
  </si>
  <si>
    <t>Önkorm.elsz.kp.kv.</t>
  </si>
  <si>
    <t>018030</t>
  </si>
  <si>
    <t>Tám.célú finansz.</t>
  </si>
  <si>
    <t>041140</t>
  </si>
  <si>
    <t>Területfejlesztés igazgatása</t>
  </si>
  <si>
    <t>041233</t>
  </si>
  <si>
    <t>Közfoglalkoztatás</t>
  </si>
  <si>
    <t>045160</t>
  </si>
  <si>
    <t>Közutak, hidak</t>
  </si>
  <si>
    <t>052020</t>
  </si>
  <si>
    <t>Szennyvízelvezetés</t>
  </si>
  <si>
    <t>063020</t>
  </si>
  <si>
    <t>Víztermelés</t>
  </si>
  <si>
    <t>064010</t>
  </si>
  <si>
    <t>Közvilágítás</t>
  </si>
  <si>
    <t>066010</t>
  </si>
  <si>
    <t>Zöldterület kezelés</t>
  </si>
  <si>
    <t>066020</t>
  </si>
  <si>
    <t>Város- községgazd</t>
  </si>
  <si>
    <t>072111</t>
  </si>
  <si>
    <t>Háziorvosi alapell.</t>
  </si>
  <si>
    <t>072112</t>
  </si>
  <si>
    <t>Háziorvosi ügyeleti ellátás</t>
  </si>
  <si>
    <t>074031</t>
  </si>
  <si>
    <t>Család és nővédelem</t>
  </si>
  <si>
    <t>074040</t>
  </si>
  <si>
    <t>Fertőző megb.megelőzése</t>
  </si>
  <si>
    <t>081045</t>
  </si>
  <si>
    <t>Szabadidős tevékenység</t>
  </si>
  <si>
    <t>081071</t>
  </si>
  <si>
    <t>Üdülői szálláshely-szolg</t>
  </si>
  <si>
    <t>082044</t>
  </si>
  <si>
    <t>Könyvtári szolg.</t>
  </si>
  <si>
    <t>082061</t>
  </si>
  <si>
    <t>Múzeumi tevék.</t>
  </si>
  <si>
    <t>082092</t>
  </si>
  <si>
    <t>Közműv.ért.gond.</t>
  </si>
  <si>
    <t>082094</t>
  </si>
  <si>
    <t>Közműv.gazd.fejl.</t>
  </si>
  <si>
    <t>Szociális feladatok</t>
  </si>
  <si>
    <t>900020</t>
  </si>
  <si>
    <t>Önk.funk.nem sorolh.</t>
  </si>
  <si>
    <t>Óvoda ,Konyha finanszírozás</t>
  </si>
  <si>
    <t xml:space="preserve">I. </t>
  </si>
  <si>
    <t>Önkorm.összesen</t>
  </si>
  <si>
    <t>II.</t>
  </si>
  <si>
    <t>Óvoda összesen</t>
  </si>
  <si>
    <t>096015</t>
  </si>
  <si>
    <t>Konyha</t>
  </si>
  <si>
    <t>Gyermekétkeztetés</t>
  </si>
  <si>
    <t>096025</t>
  </si>
  <si>
    <t>Mhelyi, vendég étk</t>
  </si>
  <si>
    <t>III.</t>
  </si>
  <si>
    <t>I.-III.</t>
  </si>
  <si>
    <t>összesen</t>
  </si>
  <si>
    <t xml:space="preserve">    3. melléklete</t>
  </si>
  <si>
    <t>4. számú melléklet</t>
  </si>
  <si>
    <t xml:space="preserve">Zebegény Község Önkormányzatának </t>
  </si>
  <si>
    <t>2020. évi tervezett létszámadatai</t>
  </si>
  <si>
    <t>megnevezés</t>
  </si>
  <si>
    <t>Önkormányzati előirányzatok</t>
  </si>
  <si>
    <t>KUKUCSI CSAL.NAPKÖZI</t>
  </si>
  <si>
    <t>MINDÖSSZESEN</t>
  </si>
  <si>
    <t>fizikai állomány közalkalmazott</t>
  </si>
  <si>
    <t>szakmai állomány közalkalmazott</t>
  </si>
  <si>
    <t xml:space="preserve">   - ebből 2 órás részmunkaid. fogl.</t>
  </si>
  <si>
    <t>fizikai állomány köztisztviselő</t>
  </si>
  <si>
    <t>szakmai állomány köztisztviselő</t>
  </si>
  <si>
    <t>ebből 6 órás részmunkaidőben fogl.</t>
  </si>
  <si>
    <t>főállású polgármester, alpolgármester</t>
  </si>
  <si>
    <t>közalkalmazott</t>
  </si>
  <si>
    <t>adminisztratív állomány MT</t>
  </si>
  <si>
    <t>fizikai állomány MT</t>
  </si>
  <si>
    <t>szakmai állomány MT</t>
  </si>
  <si>
    <t>Összesen:</t>
  </si>
  <si>
    <t>Mindösszesen:</t>
  </si>
  <si>
    <t xml:space="preserve"> számú melléklet</t>
  </si>
  <si>
    <t>Zebegény Község Önkormányzatának</t>
  </si>
  <si>
    <t>2020. évi közfoglalkoztatott létszám-előirányzata</t>
  </si>
  <si>
    <t>közfoglalkoztatás</t>
  </si>
  <si>
    <t>Kanizsay Zoltán</t>
  </si>
  <si>
    <t>polgármester</t>
  </si>
  <si>
    <t>12. melléklet</t>
  </si>
  <si>
    <t>Zebegény Napraforgó Óvoda és Konyha</t>
  </si>
  <si>
    <t>intézményvezető (óvoda)</t>
  </si>
  <si>
    <t>közalkalmazott (óvoda)</t>
  </si>
  <si>
    <t>közalkalmazott (konyha)</t>
  </si>
  <si>
    <t>4. melléklete</t>
  </si>
  <si>
    <t>költségvetési mérlege közgazdasági tagolásban</t>
  </si>
  <si>
    <t>2020. év</t>
  </si>
  <si>
    <t>ezer forintban</t>
  </si>
  <si>
    <t>Bevételek</t>
  </si>
  <si>
    <t>2020. évi mód. előir.</t>
  </si>
  <si>
    <t>Kiadások</t>
  </si>
  <si>
    <t>I. Működési költségvetés</t>
  </si>
  <si>
    <t>1.1 Önkormányzat működési támogatásai</t>
  </si>
  <si>
    <t>1.1 Személyi juttatások</t>
  </si>
  <si>
    <t>1.2 Egyéb műk. c. támog.bevételei áh.belülről</t>
  </si>
  <si>
    <t>1.2 Munkaadókat terhelő járulékok</t>
  </si>
  <si>
    <t>1.3 Közhatalmi bevételek</t>
  </si>
  <si>
    <t>1.3 Dologi kiadások</t>
  </si>
  <si>
    <t>1.4 Működési bevételek</t>
  </si>
  <si>
    <t>1.4 Szociális feladatok</t>
  </si>
  <si>
    <t>1.5 Kölcsönök visszatérülése</t>
  </si>
  <si>
    <t>1.5 Egyéb működési célú kiadások</t>
  </si>
  <si>
    <t>Tartalék</t>
  </si>
  <si>
    <t>II. Felhalmozási költségvetés</t>
  </si>
  <si>
    <t xml:space="preserve">Felhalmozási bevételek </t>
  </si>
  <si>
    <t>2.1 Beruházások</t>
  </si>
  <si>
    <t>2.2 Felújítások</t>
  </si>
  <si>
    <t>2.3 Egyéb felhalmozási célú támog</t>
  </si>
  <si>
    <t>III. Finanszírozási bevételek</t>
  </si>
  <si>
    <t>III. Finanszírozási kiadások</t>
  </si>
  <si>
    <t>Költségvetési pénzmaradvány</t>
  </si>
  <si>
    <t>Óvoda,konyha finanszírozás</t>
  </si>
  <si>
    <t>IV.Államháztartáson belüli megelőlegezések</t>
  </si>
  <si>
    <t>IV.Államháztartáson belüli megel.</t>
  </si>
  <si>
    <t>BEVÉTELEK ÖSSZESEN</t>
  </si>
  <si>
    <t>KIADÁSOK ÖSSZESEN</t>
  </si>
  <si>
    <t xml:space="preserve"> 13. melléklete</t>
  </si>
  <si>
    <t>2020.év</t>
  </si>
  <si>
    <t>Intézményfinanszírozás</t>
  </si>
  <si>
    <t xml:space="preserve"> 5. melléklete</t>
  </si>
  <si>
    <t>Zebegény Község Önkormányzatának működési és felhalmozási célú</t>
  </si>
  <si>
    <t>bevételi előirányzatainak 2020. évi mérlegszerű bemutatása</t>
  </si>
  <si>
    <t>ezer Ft</t>
  </si>
  <si>
    <t>2018. évi tény</t>
  </si>
  <si>
    <t>2019. évi várható teljesítés</t>
  </si>
  <si>
    <t>2020.évi módosított előirányzat</t>
  </si>
  <si>
    <t>Önkormányzatok működési támogatásai</t>
  </si>
  <si>
    <t>Egyéb műk.c. támog.bevételei áh.  belülről</t>
  </si>
  <si>
    <t>Működési célú pénzeszközátvételek államháztartáson kívülről</t>
  </si>
  <si>
    <t xml:space="preserve">Helyi adók  </t>
  </si>
  <si>
    <t xml:space="preserve">Illetékek </t>
  </si>
  <si>
    <t>Pótlékok, bírságok</t>
  </si>
  <si>
    <t xml:space="preserve">Átengedett központi adók </t>
  </si>
  <si>
    <t>Talajterhelési díj</t>
  </si>
  <si>
    <t>Egyéb sajátos bevételek</t>
  </si>
  <si>
    <t>Felhalmozási c.támog.áh.belülről</t>
  </si>
  <si>
    <t>Közhatalmi bevételek</t>
  </si>
  <si>
    <t>Működési célú átvett pénzeszközök</t>
  </si>
  <si>
    <t>Felhalmozási célú saját bevételek</t>
  </si>
  <si>
    <t>Felhalmozási bevételek</t>
  </si>
  <si>
    <t>Kölcsönök visszatérülése</t>
  </si>
  <si>
    <t>Pénzmaradvány</t>
  </si>
  <si>
    <t>BEVÉTELEK MINDÖSSZESEN:</t>
  </si>
  <si>
    <t>14. melléklete</t>
  </si>
  <si>
    <t>Zebegény Napraforgó Óvoda és Konyha működési és felhalmozási célú</t>
  </si>
  <si>
    <t xml:space="preserve"> 6. melléklete</t>
  </si>
  <si>
    <t xml:space="preserve"> kiadási előirányzatainak 2020. évi mérlegszerű bemutatása</t>
  </si>
  <si>
    <t>2020. évi módosított előirányzat</t>
  </si>
  <si>
    <t>Személyi juttatások</t>
  </si>
  <si>
    <t>Munkaadókat terhelő járulékok és szociális hj.adó</t>
  </si>
  <si>
    <t xml:space="preserve">Dologi kiadások </t>
  </si>
  <si>
    <t>Egyéb működési célú kiadások</t>
  </si>
  <si>
    <t>Beruházások</t>
  </si>
  <si>
    <t>Felújítások</t>
  </si>
  <si>
    <t>Kormányzati beruházások</t>
  </si>
  <si>
    <t>Lakásépítés</t>
  </si>
  <si>
    <t>Támogatási kölcsönök törlesztése Áh-on kívülre</t>
  </si>
  <si>
    <t>KIADÁSOK ÖSSZESEN:</t>
  </si>
  <si>
    <t>Egyéb felhalmozási célú támogatások</t>
  </si>
  <si>
    <t xml:space="preserve">Finanszírozási kiadások </t>
  </si>
  <si>
    <t>Megelőlegezések</t>
  </si>
  <si>
    <t>KIADÁSOK MINDÖSSZESEN:</t>
  </si>
  <si>
    <t>Előző évi pénzmaradvány felhasználás</t>
  </si>
  <si>
    <t>KIADÁSOK  MINDÖSSZESEN:</t>
  </si>
  <si>
    <t>15. melléklete</t>
  </si>
  <si>
    <t>7.melléklete</t>
  </si>
  <si>
    <t>Zebegény Község Önkormányzatának 2020.évi</t>
  </si>
  <si>
    <t>Egyéb működési célú kiadás részletezése</t>
  </si>
  <si>
    <t>Működési célú támogatások államháztartáson belülre</t>
  </si>
  <si>
    <t>Megneveztés</t>
  </si>
  <si>
    <t>Módosított előirányzat</t>
  </si>
  <si>
    <t>1. Közvilágítás karbantartása</t>
  </si>
  <si>
    <t>2. Működési célú támogatás Kistérségi társulásnak</t>
  </si>
  <si>
    <t xml:space="preserve">3. Danubia TV működéséhez hozzájárulás </t>
  </si>
  <si>
    <t>4. Karitász támogatás továbbutalása</t>
  </si>
  <si>
    <t>5. Turisztikai pályázat fel nem használt támogatás</t>
  </si>
  <si>
    <t xml:space="preserve">     visszautalása</t>
  </si>
  <si>
    <t xml:space="preserve">6. Bursa támogatás </t>
  </si>
  <si>
    <t>7. Közös Hivatal támogatása</t>
  </si>
  <si>
    <t>8. Működési kölcsön nyújtása</t>
  </si>
  <si>
    <t>9. Működési célú kiadások</t>
  </si>
  <si>
    <t>8. melléklet</t>
  </si>
  <si>
    <t xml:space="preserve">Zebegény Község Önkormányzata által szociális ellátások </t>
  </si>
  <si>
    <t>részletezése 2020. év</t>
  </si>
  <si>
    <t xml:space="preserve">                                                                                              ezer forintban</t>
  </si>
  <si>
    <t xml:space="preserve">          </t>
  </si>
  <si>
    <t xml:space="preserve">                        Megnevezés</t>
  </si>
  <si>
    <t>Eredeti előirányzat</t>
  </si>
  <si>
    <t>Egyéb nem intézményi ellátások</t>
  </si>
  <si>
    <t>6.238</t>
  </si>
  <si>
    <t>Települési támogatás pénzbeli természetbeni kiadásai, köztemetés, egyéb az önkormányzat rendeletében megállapított juttatatás</t>
  </si>
  <si>
    <t>Önkormányzat által folyósított ellát. összesen:</t>
  </si>
  <si>
    <t>16. melléklete</t>
  </si>
  <si>
    <t>Zebegényi Napraforgó Óvoda és konyha</t>
  </si>
  <si>
    <t>2020. évi  felhalmozási kiadásai</t>
  </si>
  <si>
    <t>eFt-ban</t>
  </si>
  <si>
    <t>Egyéb felhalmozási kiadások</t>
  </si>
  <si>
    <t xml:space="preserve">Egyéb tárgyi eszközök beszerzése                                      </t>
  </si>
  <si>
    <t>Beruházási kiadás összesen</t>
  </si>
  <si>
    <t>Felhalmozási kiadások összesen</t>
  </si>
  <si>
    <t xml:space="preserve"> 9. melléklet</t>
  </si>
  <si>
    <t>Immateriális javak beszerzése, létesítése</t>
  </si>
  <si>
    <t>Ingatlanok beszerzése, létesítése</t>
  </si>
  <si>
    <t>Informatikai eszközök beszerzése</t>
  </si>
  <si>
    <t>Egyéb tárgyi eszköz beszerzése</t>
  </si>
  <si>
    <t xml:space="preserve">Beruházási célú előzetesen felszámított ÁFA </t>
  </si>
  <si>
    <t xml:space="preserve">Ingatlanok felújítása                                                   </t>
  </si>
  <si>
    <t xml:space="preserve">Felújítási célú előzetesen felszámított ÁFA </t>
  </si>
  <si>
    <t>Felújítások összesen</t>
  </si>
  <si>
    <t>Egyéb felhalmozási célú kiadások</t>
  </si>
  <si>
    <t>10. melléklet</t>
  </si>
  <si>
    <t>Zebegény Község Önkormányzatának 2020. évi előirányzat-felhasználási ütemterve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</si>
  <si>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</si>
  <si>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</si>
  <si>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</si>
  <si>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</si>
  <si>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</si>
  <si>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</si>
  <si>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</si>
  <si>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</si>
  <si>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</si>
  <si>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</t>
  </si>
  <si>
    <t>október</t>
  </si>
  <si>
    <t>november</t>
  </si>
  <si>
    <t>december</t>
  </si>
  <si>
    <t>Összesen</t>
  </si>
  <si>
    <t>Önkormányzat működési támog.</t>
  </si>
  <si>
    <t>Egyéb.műk.célú tám.bev. áh. bel.</t>
  </si>
  <si>
    <t>Felhalmozási bevétel</t>
  </si>
  <si>
    <t>Ingatlan értékesítés</t>
  </si>
  <si>
    <t>Államháztartáson belüli megelőleg</t>
  </si>
  <si>
    <t>Bevételek összesen</t>
  </si>
  <si>
    <t>Munkaadókat terhelő járulékok</t>
  </si>
  <si>
    <t>Dologi kiadások</t>
  </si>
  <si>
    <t>Beruházás</t>
  </si>
  <si>
    <t>Felújítás</t>
  </si>
  <si>
    <t>Egyéb felhalmozási célú támogatás</t>
  </si>
  <si>
    <t>Finanszírozási kiadás</t>
  </si>
  <si>
    <t>Kiadások összesen</t>
  </si>
  <si>
    <t>17. melléklete</t>
  </si>
  <si>
    <t>Zebegény Napraforgó Óvoda és Konyha  2020. évi előirányzat-felhasználási ütemterve</t>
  </si>
  <si>
    <t>auguszt</t>
  </si>
  <si>
    <t>11. melléklete</t>
  </si>
  <si>
    <t>Zebegény Község Önkormányzat saját bevételeinek és adósságot keletkeztető ügyleteiből eredő fizetési kötelezettségeinek bemutatása</t>
  </si>
  <si>
    <t>e Ft</t>
  </si>
  <si>
    <t>MEGNEVEZÉS</t>
  </si>
  <si>
    <t>sor-szám</t>
  </si>
  <si>
    <t>Saját bevétel és adósságot keletkeztető ügyletből eredő fizetési kötelezettség összegei</t>
  </si>
  <si>
    <t>ÖSSZE-SEN</t>
  </si>
  <si>
    <t>2019.</t>
  </si>
  <si>
    <t>2020.</t>
  </si>
  <si>
    <t>2021.</t>
  </si>
  <si>
    <t>2022.</t>
  </si>
  <si>
    <t>A</t>
  </si>
  <si>
    <t>B</t>
  </si>
  <si>
    <t>C</t>
  </si>
  <si>
    <t>D</t>
  </si>
  <si>
    <t>E</t>
  </si>
  <si>
    <t>F</t>
  </si>
  <si>
    <t>G</t>
  </si>
  <si>
    <t>Helyi adók</t>
  </si>
  <si>
    <t>01</t>
  </si>
  <si>
    <t>Tulajdonosi bevételek</t>
  </si>
  <si>
    <t>02</t>
  </si>
  <si>
    <t>Díjak, pótlékok, bírságok, települési adók</t>
  </si>
  <si>
    <t>03</t>
  </si>
  <si>
    <t>Ingatlanok és egyéb tárgyi eszközök értékesítése</t>
  </si>
  <si>
    <t>04</t>
  </si>
  <si>
    <t>Részesedések értékesítése és részesedések megszünéséhez kapcsolódó bevételek</t>
  </si>
  <si>
    <t>05</t>
  </si>
  <si>
    <t>Privatizációból származó bevételek</t>
  </si>
  <si>
    <t>06</t>
  </si>
  <si>
    <t>Garancia és kezességvállalásból származó bevételek</t>
  </si>
  <si>
    <t>07</t>
  </si>
  <si>
    <t>Saját bevételek összesen:</t>
  </si>
  <si>
    <t>08</t>
  </si>
  <si>
    <t>Saját bevételek (8.sor) 50%-a:</t>
  </si>
  <si>
    <t>09</t>
  </si>
  <si>
    <t>Eőző években keletkezett fizetési kötelezettség (11+…..+17)</t>
  </si>
  <si>
    <t>10</t>
  </si>
  <si>
    <t>Felvett hitel tőketartozása + kamata</t>
  </si>
  <si>
    <t>11</t>
  </si>
  <si>
    <t>Felvett és átvállalt kölcsön tőketartozása</t>
  </si>
  <si>
    <t>12</t>
  </si>
  <si>
    <t>Hitelviszonyt helyettesítő értékpapír</t>
  </si>
  <si>
    <t>13</t>
  </si>
  <si>
    <t>Adott váltó</t>
  </si>
  <si>
    <t>14</t>
  </si>
  <si>
    <t>Pénzügyi lízing</t>
  </si>
  <si>
    <t>15</t>
  </si>
  <si>
    <t>Halasztott fizetés</t>
  </si>
  <si>
    <t>16</t>
  </si>
  <si>
    <t>Kezességvállalásból eredő fizetési kötelezettség</t>
  </si>
  <si>
    <t>17</t>
  </si>
  <si>
    <t>Tárgyévben keletkezett tárgyévet terhelő fizetési kötelezettség (19+…..+25)</t>
  </si>
  <si>
    <t>18</t>
  </si>
  <si>
    <t>19</t>
  </si>
  <si>
    <t>20</t>
  </si>
  <si>
    <t>21</t>
  </si>
  <si>
    <t>22</t>
  </si>
  <si>
    <t>23</t>
  </si>
  <si>
    <t>24</t>
  </si>
  <si>
    <t>25</t>
  </si>
  <si>
    <t>Fizetési kötelezettség összesen (10+18):</t>
  </si>
  <si>
    <t>26</t>
  </si>
  <si>
    <t>Fizetési kötelezettséggel csökkentett saját bevétel (09-26) :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</si>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</sst>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_-* #,##0\ _F_t_-;\-* #,##0\ _F_t_-;_-* &quot;-&quot;??\ _F_t_-;_-@_-"/>
    <numFmt numFmtId="165" formatCode="#,##0;[Red]#,##0"/>
    <numFmt numFmtId="166" formatCode="0.0;[Red]0.0"/>
    <numFmt numFmtId="167" formatCode="0;[Red]0"/>
    <numFmt numFmtId="168" formatCode="0__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8"/>
      <name val="Georgia"/>
      <family val="1"/>
      <charset val="238"/>
    </font>
    <font>
      <b/>
      <sz val="11"/>
      <name val="Georgia"/>
      <family val="1"/>
      <charset val="238"/>
    </font>
    <font>
      <b/>
      <sz val="10"/>
      <name val="Georgia"/>
      <family val="1"/>
      <charset val="238"/>
    </font>
    <font>
      <sz val="11"/>
      <name val="Georgia"/>
      <family val="1"/>
      <charset val="238"/>
    </font>
    <font>
      <sz val="11"/>
      <name val="Times New Roman"/>
      <family val="1"/>
      <charset val="238"/>
    </font>
    <font>
      <sz val="12"/>
      <name val="Georgia"/>
      <family val="1"/>
      <charset val="238"/>
    </font>
    <font>
      <b/>
      <i/>
      <sz val="12"/>
      <name val="Georgia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Georgia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i/>
      <sz val="10"/>
      <name val="Georgia"/>
      <family val="1"/>
      <charset val="238"/>
    </font>
    <font>
      <b/>
      <i/>
      <sz val="11"/>
      <name val="Georgia"/>
      <family val="1"/>
      <charset val="238"/>
    </font>
    <font>
      <sz val="10"/>
      <name val="Times New Roman CE"/>
      <family val="1"/>
      <charset val="238"/>
    </font>
    <font>
      <sz val="11"/>
      <color indexed="8"/>
      <name val="Georgia"/>
      <family val="1"/>
      <charset val="238"/>
    </font>
    <font>
      <sz val="10"/>
      <name val="Georgia"/>
      <family val="1"/>
      <charset val="238"/>
    </font>
    <font>
      <sz val="10"/>
      <color indexed="8"/>
      <name val="Georgia"/>
      <family val="1"/>
      <charset val="238"/>
    </font>
    <font>
      <b/>
      <sz val="10"/>
      <color indexed="8"/>
      <name val="Georgia"/>
      <family val="1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sz val="13"/>
      <color indexed="8"/>
      <name val="Arial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8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sz val="14"/>
      <color indexed="8"/>
      <name val="Calibri"/>
      <family val="2"/>
    </font>
    <font>
      <b/>
      <sz val="10"/>
      <color theme="1"/>
      <name val="Bookman Old Style"/>
      <family val="1"/>
      <charset val="238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2" fillId="0" borderId="0"/>
  </cellStyleXfs>
  <cellXfs count="2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64" fontId="2" fillId="0" borderId="0" xfId="1" applyNumberFormat="1" applyFont="1" applyAlignment="1">
      <alignment horizontal="right"/>
    </xf>
    <xf numFmtId="0" fontId="3" fillId="0" borderId="0" xfId="0" applyFont="1"/>
    <xf numFmtId="164" fontId="3" fillId="0" borderId="0" xfId="1" applyNumberFormat="1" applyFont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164" fontId="2" fillId="0" borderId="0" xfId="1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/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/>
    <xf numFmtId="164" fontId="5" fillId="0" borderId="0" xfId="0" applyNumberFormat="1" applyFont="1"/>
    <xf numFmtId="0" fontId="8" fillId="0" borderId="0" xfId="0" applyFont="1" applyAlignment="1">
      <alignment horizontal="right" vertical="center"/>
    </xf>
    <xf numFmtId="0" fontId="9" fillId="0" borderId="0" xfId="0" applyFont="1"/>
    <xf numFmtId="3" fontId="9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49" fontId="6" fillId="0" borderId="0" xfId="0" applyNumberFormat="1" applyFont="1" applyFill="1" applyAlignment="1">
      <alignment horizontal="center"/>
    </xf>
    <xf numFmtId="0" fontId="6" fillId="0" borderId="0" xfId="0" applyFont="1" applyFill="1"/>
    <xf numFmtId="49" fontId="6" fillId="0" borderId="0" xfId="0" applyNumberFormat="1" applyFont="1" applyAlignment="1">
      <alignment horizontal="center"/>
    </xf>
    <xf numFmtId="0" fontId="0" fillId="0" borderId="0" xfId="0" applyFont="1"/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6" fillId="0" borderId="4" xfId="0" applyFont="1" applyBorder="1"/>
    <xf numFmtId="165" fontId="17" fillId="0" borderId="5" xfId="0" applyNumberFormat="1" applyFont="1" applyBorder="1"/>
    <xf numFmtId="165" fontId="17" fillId="0" borderId="5" xfId="0" applyNumberFormat="1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0" fontId="16" fillId="0" borderId="7" xfId="0" applyFont="1" applyBorder="1"/>
    <xf numFmtId="166" fontId="17" fillId="0" borderId="8" xfId="0" applyNumberFormat="1" applyFont="1" applyBorder="1" applyAlignment="1">
      <alignment horizontal="center"/>
    </xf>
    <xf numFmtId="166" fontId="17" fillId="0" borderId="9" xfId="0" applyNumberFormat="1" applyFont="1" applyBorder="1" applyAlignment="1">
      <alignment horizontal="center"/>
    </xf>
    <xf numFmtId="166" fontId="17" fillId="0" borderId="8" xfId="0" applyNumberFormat="1" applyFont="1" applyBorder="1"/>
    <xf numFmtId="167" fontId="17" fillId="0" borderId="8" xfId="0" applyNumberFormat="1" applyFont="1" applyBorder="1"/>
    <xf numFmtId="167" fontId="17" fillId="0" borderId="9" xfId="0" applyNumberFormat="1" applyFont="1" applyBorder="1"/>
    <xf numFmtId="167" fontId="17" fillId="0" borderId="8" xfId="0" applyNumberFormat="1" applyFont="1" applyBorder="1" applyAlignment="1">
      <alignment horizontal="center"/>
    </xf>
    <xf numFmtId="0" fontId="18" fillId="0" borderId="7" xfId="0" applyFont="1" applyBorder="1"/>
    <xf numFmtId="167" fontId="17" fillId="0" borderId="9" xfId="0" applyNumberFormat="1" applyFont="1" applyBorder="1" applyAlignment="1">
      <alignment horizontal="center"/>
    </xf>
    <xf numFmtId="0" fontId="19" fillId="0" borderId="1" xfId="0" applyFont="1" applyBorder="1"/>
    <xf numFmtId="167" fontId="20" fillId="0" borderId="2" xfId="0" applyNumberFormat="1" applyFont="1" applyBorder="1" applyAlignment="1">
      <alignment horizontal="center"/>
    </xf>
    <xf numFmtId="167" fontId="21" fillId="0" borderId="2" xfId="0" applyNumberFormat="1" applyFont="1" applyBorder="1" applyAlignment="1">
      <alignment horizontal="center"/>
    </xf>
    <xf numFmtId="166" fontId="21" fillId="0" borderId="3" xfId="0" applyNumberFormat="1" applyFont="1" applyBorder="1" applyAlignment="1">
      <alignment horizontal="center"/>
    </xf>
    <xf numFmtId="0" fontId="16" fillId="0" borderId="10" xfId="0" applyFont="1" applyBorder="1"/>
    <xf numFmtId="167" fontId="17" fillId="0" borderId="11" xfId="0" applyNumberFormat="1" applyFont="1" applyBorder="1"/>
    <xf numFmtId="167" fontId="17" fillId="0" borderId="12" xfId="0" applyNumberFormat="1" applyFont="1" applyBorder="1"/>
    <xf numFmtId="0" fontId="22" fillId="0" borderId="1" xfId="0" applyFont="1" applyFill="1" applyBorder="1"/>
    <xf numFmtId="167" fontId="23" fillId="0" borderId="2" xfId="0" applyNumberFormat="1" applyFont="1" applyBorder="1" applyAlignment="1">
      <alignment horizontal="center"/>
    </xf>
    <xf numFmtId="166" fontId="23" fillId="0" borderId="3" xfId="0" applyNumberFormat="1" applyFont="1" applyBorder="1" applyAlignment="1">
      <alignment horizontal="center"/>
    </xf>
    <xf numFmtId="0" fontId="18" fillId="0" borderId="13" xfId="0" applyFont="1" applyBorder="1"/>
    <xf numFmtId="165" fontId="24" fillId="0" borderId="5" xfId="0" applyNumberFormat="1" applyFont="1" applyBorder="1" applyAlignment="1">
      <alignment horizontal="center"/>
    </xf>
    <xf numFmtId="165" fontId="17" fillId="0" borderId="14" xfId="0" applyNumberFormat="1" applyFont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165" fontId="17" fillId="0" borderId="15" xfId="0" applyNumberFormat="1" applyFont="1" applyBorder="1"/>
    <xf numFmtId="165" fontId="17" fillId="0" borderId="16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5" fontId="21" fillId="0" borderId="2" xfId="0" applyNumberFormat="1" applyFont="1" applyBorder="1"/>
    <xf numFmtId="165" fontId="21" fillId="0" borderId="3" xfId="0" applyNumberFormat="1" applyFont="1" applyBorder="1" applyAlignment="1">
      <alignment horizontal="center"/>
    </xf>
    <xf numFmtId="0" fontId="16" fillId="0" borderId="13" xfId="0" applyFont="1" applyBorder="1"/>
    <xf numFmtId="0" fontId="16" fillId="0" borderId="15" xfId="0" applyFont="1" applyBorder="1"/>
    <xf numFmtId="0" fontId="16" fillId="0" borderId="14" xfId="0" applyFont="1" applyBorder="1"/>
    <xf numFmtId="165" fontId="23" fillId="0" borderId="2" xfId="0" applyNumberFormat="1" applyFont="1" applyBorder="1"/>
    <xf numFmtId="165" fontId="23" fillId="0" borderId="3" xfId="0" applyNumberFormat="1" applyFont="1" applyBorder="1" applyAlignment="1">
      <alignment horizontal="center"/>
    </xf>
    <xf numFmtId="0" fontId="25" fillId="0" borderId="0" xfId="0" applyFont="1"/>
    <xf numFmtId="0" fontId="0" fillId="0" borderId="17" xfId="0" applyBorder="1"/>
    <xf numFmtId="0" fontId="0" fillId="0" borderId="0" xfId="0" applyFont="1" applyAlignment="1">
      <alignment horizontal="center"/>
    </xf>
    <xf numFmtId="167" fontId="17" fillId="0" borderId="15" xfId="0" applyNumberFormat="1" applyFont="1" applyBorder="1" applyAlignment="1">
      <alignment horizontal="center"/>
    </xf>
    <xf numFmtId="167" fontId="17" fillId="0" borderId="15" xfId="0" applyNumberFormat="1" applyFont="1" applyBorder="1"/>
    <xf numFmtId="167" fontId="17" fillId="0" borderId="14" xfId="0" applyNumberFormat="1" applyFont="1" applyBorder="1"/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8" fillId="0" borderId="21" xfId="0" applyFont="1" applyBorder="1"/>
    <xf numFmtId="0" fontId="28" fillId="0" borderId="22" xfId="0" applyFont="1" applyBorder="1" applyAlignment="1">
      <alignment horizontal="right"/>
    </xf>
    <xf numFmtId="0" fontId="28" fillId="0" borderId="22" xfId="0" applyFont="1" applyBorder="1"/>
    <xf numFmtId="0" fontId="28" fillId="0" borderId="23" xfId="0" applyFont="1" applyBorder="1"/>
    <xf numFmtId="0" fontId="29" fillId="0" borderId="21" xfId="0" applyFont="1" applyBorder="1"/>
    <xf numFmtId="0" fontId="29" fillId="0" borderId="22" xfId="0" applyFont="1" applyBorder="1" applyAlignment="1">
      <alignment horizontal="right"/>
    </xf>
    <xf numFmtId="0" fontId="29" fillId="0" borderId="22" xfId="0" applyFont="1" applyBorder="1"/>
    <xf numFmtId="0" fontId="29" fillId="0" borderId="23" xfId="0" applyFont="1" applyBorder="1"/>
    <xf numFmtId="16" fontId="29" fillId="0" borderId="22" xfId="0" applyNumberFormat="1" applyFont="1" applyBorder="1"/>
    <xf numFmtId="16" fontId="29" fillId="0" borderId="21" xfId="0" applyNumberFormat="1" applyFont="1" applyBorder="1"/>
    <xf numFmtId="0" fontId="29" fillId="0" borderId="24" xfId="0" applyFont="1" applyBorder="1"/>
    <xf numFmtId="0" fontId="29" fillId="0" borderId="25" xfId="0" applyFont="1" applyBorder="1"/>
    <xf numFmtId="0" fontId="29" fillId="0" borderId="26" xfId="0" applyFont="1" applyBorder="1"/>
    <xf numFmtId="0" fontId="10" fillId="0" borderId="0" xfId="0" applyFont="1" applyAlignment="1">
      <alignment horizontal="center"/>
    </xf>
    <xf numFmtId="0" fontId="30" fillId="0" borderId="0" xfId="0" applyFont="1" applyFill="1"/>
    <xf numFmtId="0" fontId="10" fillId="0" borderId="0" xfId="0" applyFont="1"/>
    <xf numFmtId="0" fontId="13" fillId="0" borderId="8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wrapText="1"/>
    </xf>
    <xf numFmtId="165" fontId="0" fillId="0" borderId="8" xfId="0" applyNumberFormat="1" applyBorder="1"/>
    <xf numFmtId="165" fontId="17" fillId="0" borderId="8" xfId="0" applyNumberFormat="1" applyFont="1" applyBorder="1"/>
    <xf numFmtId="0" fontId="16" fillId="0" borderId="8" xfId="0" applyFont="1" applyFill="1" applyBorder="1" applyAlignment="1">
      <alignment wrapText="1"/>
    </xf>
    <xf numFmtId="168" fontId="33" fillId="0" borderId="8" xfId="2" applyNumberFormat="1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wrapText="1"/>
    </xf>
    <xf numFmtId="168" fontId="35" fillId="0" borderId="8" xfId="2" applyNumberFormat="1" applyFont="1" applyFill="1" applyBorder="1" applyAlignment="1">
      <alignment horizontal="left" vertical="center" wrapText="1"/>
    </xf>
    <xf numFmtId="168" fontId="36" fillId="0" borderId="8" xfId="2" applyNumberFormat="1" applyFont="1" applyFill="1" applyBorder="1" applyAlignment="1">
      <alignment horizontal="left" vertical="center" wrapText="1"/>
    </xf>
    <xf numFmtId="165" fontId="21" fillId="0" borderId="8" xfId="0" applyNumberFormat="1" applyFont="1" applyBorder="1"/>
    <xf numFmtId="0" fontId="0" fillId="0" borderId="27" xfId="0" applyFont="1" applyBorder="1" applyAlignment="1">
      <alignment wrapText="1"/>
    </xf>
    <xf numFmtId="165" fontId="21" fillId="0" borderId="27" xfId="0" applyNumberFormat="1" applyFont="1" applyBorder="1"/>
    <xf numFmtId="0" fontId="37" fillId="0" borderId="1" xfId="0" applyFont="1" applyBorder="1" applyAlignment="1">
      <alignment wrapText="1"/>
    </xf>
    <xf numFmtId="168" fontId="36" fillId="0" borderId="0" xfId="2" applyNumberFormat="1" applyFont="1" applyFill="1" applyBorder="1" applyAlignment="1">
      <alignment horizontal="left" vertical="center" wrapText="1"/>
    </xf>
    <xf numFmtId="165" fontId="21" fillId="0" borderId="0" xfId="0" applyNumberFormat="1" applyFont="1" applyBorder="1"/>
    <xf numFmtId="0" fontId="0" fillId="0" borderId="0" xfId="0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4" fillId="0" borderId="8" xfId="0" applyFont="1" applyBorder="1" applyAlignment="1">
      <alignment horizontal="justify" wrapText="1"/>
    </xf>
    <xf numFmtId="165" fontId="17" fillId="0" borderId="8" xfId="0" applyNumberFormat="1" applyFont="1" applyBorder="1" applyAlignment="1">
      <alignment horizontal="right"/>
    </xf>
    <xf numFmtId="0" fontId="34" fillId="0" borderId="8" xfId="0" applyFont="1" applyFill="1" applyBorder="1" applyAlignment="1">
      <alignment horizontal="justify" wrapText="1"/>
    </xf>
    <xf numFmtId="165" fontId="21" fillId="0" borderId="8" xfId="0" applyNumberFormat="1" applyFont="1" applyBorder="1" applyAlignment="1">
      <alignment horizontal="right"/>
    </xf>
    <xf numFmtId="165" fontId="17" fillId="0" borderId="8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/>
    </xf>
    <xf numFmtId="0" fontId="15" fillId="0" borderId="8" xfId="0" applyFont="1" applyFill="1" applyBorder="1" applyAlignment="1">
      <alignment wrapText="1"/>
    </xf>
    <xf numFmtId="0" fontId="0" fillId="0" borderId="27" xfId="0" applyBorder="1"/>
    <xf numFmtId="165" fontId="37" fillId="0" borderId="2" xfId="0" applyNumberFormat="1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32" xfId="0" applyFont="1" applyBorder="1" applyAlignment="1">
      <alignment vertical="center" wrapText="1"/>
    </xf>
    <xf numFmtId="0" fontId="0" fillId="0" borderId="33" xfId="0" applyBorder="1" applyAlignment="1">
      <alignment vertical="top" wrapText="1"/>
    </xf>
    <xf numFmtId="0" fontId="40" fillId="0" borderId="30" xfId="0" applyFont="1" applyBorder="1" applyAlignment="1">
      <alignment vertical="center" wrapText="1"/>
    </xf>
    <xf numFmtId="0" fontId="39" fillId="0" borderId="33" xfId="0" applyFont="1" applyBorder="1" applyAlignment="1">
      <alignment horizontal="center" vertical="center" wrapText="1"/>
    </xf>
    <xf numFmtId="0" fontId="38" fillId="0" borderId="30" xfId="0" applyFont="1" applyBorder="1" applyAlignment="1">
      <alignment vertical="center" wrapText="1"/>
    </xf>
    <xf numFmtId="0" fontId="38" fillId="0" borderId="33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4" fillId="0" borderId="0" xfId="0" applyFont="1"/>
    <xf numFmtId="0" fontId="42" fillId="0" borderId="0" xfId="0" applyFont="1" applyAlignment="1">
      <alignment horizontal="right"/>
    </xf>
    <xf numFmtId="0" fontId="16" fillId="0" borderId="8" xfId="0" applyFont="1" applyFill="1" applyBorder="1" applyAlignment="1">
      <alignment horizontal="left" vertical="center" wrapText="1"/>
    </xf>
    <xf numFmtId="168" fontId="43" fillId="0" borderId="8" xfId="2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8" fontId="44" fillId="0" borderId="8" xfId="2" applyNumberFormat="1" applyFont="1" applyFill="1" applyBorder="1" applyAlignment="1">
      <alignment horizontal="left" vertical="center" wrapText="1"/>
    </xf>
    <xf numFmtId="168" fontId="44" fillId="0" borderId="8" xfId="2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165" fontId="45" fillId="0" borderId="27" xfId="2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165" fontId="44" fillId="0" borderId="22" xfId="2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46" fillId="0" borderId="22" xfId="0" applyFont="1" applyBorder="1"/>
    <xf numFmtId="3" fontId="46" fillId="0" borderId="22" xfId="0" applyNumberFormat="1" applyFont="1" applyBorder="1" applyAlignment="1">
      <alignment horizontal="center"/>
    </xf>
    <xf numFmtId="0" fontId="47" fillId="0" borderId="0" xfId="0" applyFont="1"/>
    <xf numFmtId="168" fontId="44" fillId="0" borderId="8" xfId="2" applyNumberFormat="1" applyFont="1" applyFill="1" applyBorder="1" applyAlignment="1">
      <alignment horizontal="right" wrapText="1"/>
    </xf>
    <xf numFmtId="168" fontId="44" fillId="0" borderId="8" xfId="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45" fillId="0" borderId="27" xfId="2" applyNumberFormat="1" applyFont="1" applyFill="1" applyBorder="1" applyAlignment="1">
      <alignment horizontal="right" vertical="center" wrapText="1"/>
    </xf>
    <xf numFmtId="165" fontId="44" fillId="0" borderId="22" xfId="2" applyNumberFormat="1" applyFont="1" applyFill="1" applyBorder="1" applyAlignment="1">
      <alignment horizontal="right" vertical="center" wrapText="1"/>
    </xf>
    <xf numFmtId="0" fontId="19" fillId="0" borderId="22" xfId="0" applyFont="1" applyFill="1" applyBorder="1" applyAlignment="1">
      <alignment horizontal="left" vertical="center" wrapText="1"/>
    </xf>
    <xf numFmtId="165" fontId="48" fillId="0" borderId="22" xfId="0" applyNumberFormat="1" applyFont="1" applyFill="1" applyBorder="1" applyAlignment="1">
      <alignment horizontal="right" vertical="center" wrapText="1"/>
    </xf>
    <xf numFmtId="0" fontId="37" fillId="0" borderId="22" xfId="0" applyFont="1" applyBorder="1"/>
    <xf numFmtId="0" fontId="37" fillId="0" borderId="22" xfId="0" applyFont="1" applyBorder="1" applyAlignment="1">
      <alignment horizontal="right"/>
    </xf>
    <xf numFmtId="3" fontId="46" fillId="0" borderId="22" xfId="0" applyNumberFormat="1" applyFont="1" applyBorder="1" applyAlignment="1">
      <alignment horizontal="right"/>
    </xf>
    <xf numFmtId="0" fontId="49" fillId="0" borderId="0" xfId="0" applyFont="1" applyBorder="1"/>
    <xf numFmtId="0" fontId="49" fillId="0" borderId="0" xfId="0" applyFont="1"/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8" xfId="0" applyFont="1" applyBorder="1"/>
    <xf numFmtId="0" fontId="50" fillId="0" borderId="19" xfId="0" applyFont="1" applyBorder="1"/>
    <xf numFmtId="0" fontId="50" fillId="0" borderId="20" xfId="0" applyFont="1" applyBorder="1"/>
    <xf numFmtId="0" fontId="49" fillId="0" borderId="21" xfId="0" applyFont="1" applyBorder="1"/>
    <xf numFmtId="0" fontId="49" fillId="0" borderId="22" xfId="0" applyFont="1" applyBorder="1"/>
    <xf numFmtId="0" fontId="50" fillId="0" borderId="23" xfId="0" applyFont="1" applyBorder="1"/>
    <xf numFmtId="0" fontId="50" fillId="0" borderId="22" xfId="0" applyFont="1" applyBorder="1"/>
    <xf numFmtId="0" fontId="50" fillId="0" borderId="21" xfId="0" applyFont="1" applyBorder="1"/>
    <xf numFmtId="0" fontId="50" fillId="0" borderId="0" xfId="0" applyFont="1" applyBorder="1"/>
    <xf numFmtId="0" fontId="50" fillId="0" borderId="0" xfId="0" applyFont="1"/>
    <xf numFmtId="11" fontId="49" fillId="0" borderId="22" xfId="0" applyNumberFormat="1" applyFont="1" applyBorder="1"/>
    <xf numFmtId="0" fontId="49" fillId="0" borderId="34" xfId="0" applyFont="1" applyBorder="1"/>
    <xf numFmtId="0" fontId="49" fillId="0" borderId="24" xfId="0" applyFont="1" applyBorder="1"/>
    <xf numFmtId="0" fontId="50" fillId="0" borderId="25" xfId="0" applyFont="1" applyBorder="1"/>
    <xf numFmtId="0" fontId="51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49" fontId="54" fillId="0" borderId="0" xfId="0" applyNumberFormat="1" applyFont="1" applyFill="1" applyAlignment="1">
      <alignment horizontal="center"/>
    </xf>
    <xf numFmtId="0" fontId="52" fillId="0" borderId="35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/>
    </xf>
    <xf numFmtId="49" fontId="56" fillId="0" borderId="22" xfId="0" applyNumberFormat="1" applyFont="1" applyFill="1" applyBorder="1" applyAlignment="1">
      <alignment horizontal="center" vertical="center" wrapText="1"/>
    </xf>
    <xf numFmtId="3" fontId="57" fillId="0" borderId="22" xfId="0" applyNumberFormat="1" applyFont="1" applyFill="1" applyBorder="1" applyAlignment="1">
      <alignment horizontal="center" vertical="center" wrapText="1"/>
    </xf>
    <xf numFmtId="3" fontId="57" fillId="0" borderId="34" xfId="0" applyNumberFormat="1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/>
    </xf>
    <xf numFmtId="3" fontId="57" fillId="0" borderId="22" xfId="0" applyNumberFormat="1" applyFont="1" applyFill="1" applyBorder="1" applyAlignment="1">
      <alignment horizontal="center" vertical="center" wrapText="1"/>
    </xf>
    <xf numFmtId="3" fontId="57" fillId="0" borderId="3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58" fillId="0" borderId="22" xfId="0" applyNumberFormat="1" applyFont="1" applyFill="1" applyBorder="1" applyAlignment="1">
      <alignment horizontal="center" vertical="center"/>
    </xf>
    <xf numFmtId="3" fontId="59" fillId="0" borderId="22" xfId="0" applyNumberFormat="1" applyFont="1" applyFill="1" applyBorder="1" applyAlignment="1">
      <alignment horizontal="center"/>
    </xf>
    <xf numFmtId="3" fontId="60" fillId="0" borderId="22" xfId="0" applyNumberFormat="1" applyFont="1" applyFill="1" applyBorder="1" applyAlignment="1">
      <alignment horizontal="center"/>
    </xf>
    <xf numFmtId="0" fontId="61" fillId="0" borderId="22" xfId="0" applyFont="1" applyFill="1" applyBorder="1" applyAlignment="1">
      <alignment horizontal="left" vertical="center"/>
    </xf>
    <xf numFmtId="3" fontId="59" fillId="0" borderId="22" xfId="0" applyNumberFormat="1" applyFont="1" applyFill="1" applyBorder="1"/>
    <xf numFmtId="3" fontId="60" fillId="0" borderId="22" xfId="0" applyNumberFormat="1" applyFont="1" applyFill="1" applyBorder="1"/>
    <xf numFmtId="0" fontId="61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58" fillId="0" borderId="34" xfId="0" applyFont="1" applyFill="1" applyBorder="1" applyAlignment="1">
      <alignment horizontal="left" vertical="center" wrapText="1"/>
    </xf>
    <xf numFmtId="49" fontId="58" fillId="0" borderId="34" xfId="0" applyNumberFormat="1" applyFont="1" applyFill="1" applyBorder="1" applyAlignment="1">
      <alignment horizontal="center" vertical="center"/>
    </xf>
    <xf numFmtId="3" fontId="59" fillId="0" borderId="34" xfId="0" applyNumberFormat="1" applyFont="1" applyFill="1" applyBorder="1"/>
    <xf numFmtId="3" fontId="60" fillId="0" borderId="34" xfId="0" applyNumberFormat="1" applyFont="1" applyFill="1" applyBorder="1"/>
    <xf numFmtId="0" fontId="62" fillId="0" borderId="37" xfId="0" applyFont="1" applyFill="1" applyBorder="1" applyAlignment="1">
      <alignment horizontal="right" vertical="center"/>
    </xf>
    <xf numFmtId="49" fontId="58" fillId="0" borderId="38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/>
    <xf numFmtId="3" fontId="60" fillId="0" borderId="39" xfId="0" applyNumberFormat="1" applyFont="1" applyFill="1" applyBorder="1"/>
    <xf numFmtId="0" fontId="63" fillId="0" borderId="37" xfId="0" applyFont="1" applyFill="1" applyBorder="1" applyAlignment="1">
      <alignment horizontal="left" vertical="center" wrapText="1"/>
    </xf>
    <xf numFmtId="3" fontId="59" fillId="0" borderId="38" xfId="0" applyNumberFormat="1" applyFont="1" applyFill="1" applyBorder="1"/>
    <xf numFmtId="0" fontId="64" fillId="0" borderId="36" xfId="0" applyFont="1" applyFill="1" applyBorder="1" applyAlignment="1">
      <alignment horizontal="left" vertical="center"/>
    </xf>
    <xf numFmtId="49" fontId="58" fillId="0" borderId="36" xfId="0" applyNumberFormat="1" applyFont="1" applyFill="1" applyBorder="1" applyAlignment="1">
      <alignment horizontal="center" vertical="center"/>
    </xf>
    <xf numFmtId="3" fontId="59" fillId="0" borderId="36" xfId="0" applyNumberFormat="1" applyFont="1" applyFill="1" applyBorder="1"/>
    <xf numFmtId="3" fontId="60" fillId="0" borderId="36" xfId="0" applyNumberFormat="1" applyFont="1" applyFill="1" applyBorder="1"/>
    <xf numFmtId="0" fontId="64" fillId="0" borderId="22" xfId="0" applyFont="1" applyFill="1" applyBorder="1" applyAlignment="1">
      <alignment horizontal="left" vertical="center"/>
    </xf>
    <xf numFmtId="0" fontId="64" fillId="0" borderId="22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right" vertical="center"/>
    </xf>
    <xf numFmtId="3" fontId="65" fillId="0" borderId="22" xfId="0" applyNumberFormat="1" applyFont="1" applyFill="1" applyBorder="1"/>
    <xf numFmtId="0" fontId="66" fillId="0" borderId="22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/>
    <xf numFmtId="0" fontId="0" fillId="0" borderId="0" xfId="0" applyFill="1" applyAlignment="1">
      <alignment horizontal="left" vertical="center"/>
    </xf>
    <xf numFmtId="3" fontId="0" fillId="0" borderId="0" xfId="0" applyNumberFormat="1" applyFill="1"/>
    <xf numFmtId="0" fontId="67" fillId="0" borderId="0" xfId="0" applyFont="1" applyFill="1"/>
  </cellXfs>
  <cellStyles count="3">
    <cellStyle name="Ezres" xfId="1" builtinId="3"/>
    <cellStyle name="Normál" xfId="0" builtinId="0"/>
    <cellStyle name="Normál_97ûrla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="70" zoomScaleNormal="70" workbookViewId="0">
      <selection activeCell="J2" sqref="J2"/>
    </sheetView>
  </sheetViews>
  <sheetFormatPr defaultRowHeight="14.5" x14ac:dyDescent="0.35"/>
  <cols>
    <col min="2" max="2" width="10" bestFit="1" customWidth="1"/>
    <col min="6" max="6" width="16.90625" customWidth="1"/>
    <col min="7" max="7" width="25" customWidth="1"/>
    <col min="8" max="8" width="16.6328125" customWidth="1"/>
    <col min="9" max="9" width="12.36328125" customWidth="1"/>
    <col min="10" max="10" width="13.90625" customWidth="1"/>
    <col min="11" max="11" width="10" bestFit="1" customWidth="1"/>
    <col min="13" max="13" width="10" bestFit="1" customWidth="1"/>
    <col min="14" max="14" width="18.6328125" customWidth="1"/>
  </cols>
  <sheetData>
    <row r="1" spans="1:10" ht="18.5" x14ac:dyDescent="0.45">
      <c r="A1" s="1"/>
      <c r="B1" s="1"/>
      <c r="C1" s="1"/>
      <c r="D1" s="1"/>
      <c r="E1" s="1"/>
      <c r="F1" s="1"/>
      <c r="G1" s="2"/>
      <c r="H1" s="3"/>
      <c r="I1" s="1"/>
      <c r="J1" s="13"/>
    </row>
    <row r="2" spans="1:10" s="14" customFormat="1" ht="21" x14ac:dyDescent="0.5">
      <c r="A2" s="4"/>
      <c r="B2" s="4"/>
      <c r="C2" s="35" t="s">
        <v>39</v>
      </c>
      <c r="D2" s="35"/>
      <c r="E2" s="35"/>
      <c r="F2" s="35"/>
      <c r="G2" s="35"/>
      <c r="H2" s="5"/>
      <c r="I2" s="7"/>
      <c r="J2" s="20" t="s">
        <v>40</v>
      </c>
    </row>
    <row r="3" spans="1:10" s="14" customFormat="1" ht="21" x14ac:dyDescent="0.5">
      <c r="A3" s="4"/>
      <c r="B3" s="4"/>
      <c r="C3" s="4"/>
      <c r="D3" s="4"/>
      <c r="E3" s="1"/>
      <c r="F3" s="1"/>
      <c r="G3" s="3" t="s">
        <v>28</v>
      </c>
      <c r="H3" s="5" t="s">
        <v>21</v>
      </c>
      <c r="I3" s="1" t="s">
        <v>22</v>
      </c>
      <c r="J3" s="1" t="s">
        <v>23</v>
      </c>
    </row>
    <row r="4" spans="1:10" s="14" customFormat="1" ht="21" x14ac:dyDescent="0.5">
      <c r="A4" s="4"/>
      <c r="B4" s="4"/>
      <c r="C4" s="4"/>
      <c r="D4" s="4"/>
      <c r="E4" s="1"/>
      <c r="F4" s="1"/>
      <c r="G4" s="3"/>
      <c r="H4" s="5"/>
      <c r="I4" s="1"/>
      <c r="J4" s="1"/>
    </row>
    <row r="5" spans="1:10" s="14" customFormat="1" ht="21" x14ac:dyDescent="0.5">
      <c r="A5" s="4"/>
      <c r="B5" s="4"/>
      <c r="C5" s="4"/>
      <c r="D5" s="4"/>
      <c r="E5" s="1"/>
      <c r="F5" s="1"/>
      <c r="G5" s="3"/>
      <c r="H5" s="5"/>
      <c r="I5" s="1"/>
      <c r="J5" s="1"/>
    </row>
    <row r="6" spans="1:10" s="14" customFormat="1" ht="21" x14ac:dyDescent="0.5">
      <c r="A6" s="1" t="s">
        <v>0</v>
      </c>
      <c r="B6" s="1"/>
      <c r="C6" s="1"/>
      <c r="D6" s="1"/>
      <c r="E6" s="1"/>
      <c r="F6" s="1"/>
      <c r="G6" s="6">
        <v>37213582</v>
      </c>
      <c r="H6" s="16"/>
      <c r="I6" s="1"/>
      <c r="J6" s="1"/>
    </row>
    <row r="7" spans="1:10" s="14" customFormat="1" ht="21" x14ac:dyDescent="0.5">
      <c r="A7" s="1" t="s">
        <v>29</v>
      </c>
      <c r="B7" s="1"/>
      <c r="C7" s="1"/>
      <c r="D7" s="1"/>
      <c r="E7" s="1"/>
      <c r="F7" s="1"/>
      <c r="G7" s="6">
        <v>41403480</v>
      </c>
      <c r="H7" s="17"/>
      <c r="I7" s="1"/>
      <c r="J7" s="1"/>
    </row>
    <row r="8" spans="1:10" s="14" customFormat="1" ht="21" x14ac:dyDescent="0.5">
      <c r="A8" s="1" t="s">
        <v>20</v>
      </c>
      <c r="B8" s="1"/>
      <c r="C8" s="1"/>
      <c r="D8" s="1"/>
      <c r="E8" s="1"/>
      <c r="F8" s="1"/>
      <c r="G8" s="6">
        <v>6238000</v>
      </c>
      <c r="H8" s="17"/>
      <c r="I8" s="1"/>
      <c r="J8" s="1"/>
    </row>
    <row r="9" spans="1:10" s="14" customFormat="1" ht="21" x14ac:dyDescent="0.5">
      <c r="A9" s="1" t="s">
        <v>30</v>
      </c>
      <c r="B9" s="1"/>
      <c r="C9" s="1"/>
      <c r="D9" s="1"/>
      <c r="E9" s="1"/>
      <c r="F9" s="1"/>
      <c r="G9" s="6">
        <v>14295499</v>
      </c>
      <c r="H9" s="17"/>
      <c r="I9" s="1"/>
      <c r="J9" s="1"/>
    </row>
    <row r="10" spans="1:10" s="14" customFormat="1" ht="21" x14ac:dyDescent="0.5">
      <c r="A10" s="1" t="s">
        <v>1</v>
      </c>
      <c r="B10" s="1"/>
      <c r="C10" s="1"/>
      <c r="D10" s="1"/>
      <c r="E10" s="1"/>
      <c r="F10" s="1"/>
      <c r="G10" s="6">
        <v>2349970</v>
      </c>
      <c r="H10" s="17"/>
      <c r="I10" s="1"/>
      <c r="J10" s="1"/>
    </row>
    <row r="11" spans="1:10" s="14" customFormat="1" ht="21" x14ac:dyDescent="0.5">
      <c r="A11" s="34" t="s">
        <v>8</v>
      </c>
      <c r="B11" s="34"/>
      <c r="C11" s="34"/>
      <c r="D11" s="34"/>
      <c r="E11" s="34"/>
      <c r="F11" s="34"/>
      <c r="G11" s="6">
        <v>14570665</v>
      </c>
      <c r="H11" s="22"/>
      <c r="I11" s="1"/>
      <c r="J11" s="1"/>
    </row>
    <row r="12" spans="1:10" s="14" customFormat="1" ht="21" x14ac:dyDescent="0.5">
      <c r="A12" s="33" t="s">
        <v>31</v>
      </c>
      <c r="B12" s="33"/>
      <c r="C12" s="33"/>
      <c r="D12" s="33"/>
      <c r="E12" s="33"/>
      <c r="F12" s="33"/>
      <c r="G12" s="6">
        <v>5654233</v>
      </c>
      <c r="H12" s="22"/>
      <c r="I12" s="1"/>
      <c r="J12" s="1"/>
    </row>
    <row r="13" spans="1:10" s="14" customFormat="1" ht="21" x14ac:dyDescent="0.5">
      <c r="A13" s="7" t="s">
        <v>17</v>
      </c>
      <c r="B13" s="7"/>
      <c r="C13" s="7"/>
      <c r="D13" s="7"/>
      <c r="E13" s="1"/>
      <c r="F13" s="1"/>
      <c r="G13" s="8">
        <f>SUM(G6:G12)</f>
        <v>121725429</v>
      </c>
      <c r="H13" s="23">
        <v>121725</v>
      </c>
      <c r="I13" s="9">
        <v>121725</v>
      </c>
      <c r="J13" s="1"/>
    </row>
    <row r="14" spans="1:10" s="14" customFormat="1" ht="21" x14ac:dyDescent="0.5">
      <c r="A14" s="7" t="s">
        <v>33</v>
      </c>
      <c r="B14" s="7"/>
      <c r="C14" s="7"/>
      <c r="D14" s="7"/>
      <c r="E14" s="1"/>
      <c r="F14" s="1"/>
      <c r="G14" s="8">
        <v>10134151</v>
      </c>
      <c r="H14" s="23">
        <v>10134</v>
      </c>
      <c r="I14" s="9">
        <v>10134</v>
      </c>
      <c r="J14" s="1"/>
    </row>
    <row r="15" spans="1:10" s="14" customFormat="1" ht="21" x14ac:dyDescent="0.5">
      <c r="A15" s="1" t="s">
        <v>9</v>
      </c>
      <c r="B15" s="1"/>
      <c r="C15" s="1"/>
      <c r="D15" s="1"/>
      <c r="E15" s="1"/>
      <c r="F15" s="1"/>
      <c r="G15" s="6">
        <v>122000</v>
      </c>
      <c r="H15" s="23">
        <v>122</v>
      </c>
      <c r="I15" s="1">
        <v>122</v>
      </c>
      <c r="J15" s="1"/>
    </row>
    <row r="16" spans="1:10" s="14" customFormat="1" ht="21" x14ac:dyDescent="0.5">
      <c r="A16" s="1" t="s">
        <v>10</v>
      </c>
      <c r="B16" s="1"/>
      <c r="C16" s="1"/>
      <c r="D16" s="1"/>
      <c r="E16" s="1"/>
      <c r="F16" s="1"/>
      <c r="G16" s="6">
        <v>3990960</v>
      </c>
      <c r="H16" s="30">
        <v>3991</v>
      </c>
      <c r="I16" s="1">
        <v>3991</v>
      </c>
      <c r="J16" s="1"/>
    </row>
    <row r="17" spans="1:15" s="14" customFormat="1" ht="21" x14ac:dyDescent="0.5">
      <c r="A17" s="7" t="s">
        <v>26</v>
      </c>
      <c r="B17" s="7"/>
      <c r="C17" s="7"/>
      <c r="D17" s="7" t="s">
        <v>32</v>
      </c>
      <c r="E17" s="1"/>
      <c r="F17" s="1"/>
      <c r="G17" s="8">
        <v>83123000</v>
      </c>
      <c r="H17" s="23">
        <v>83123</v>
      </c>
      <c r="I17" s="9"/>
      <c r="J17" s="1">
        <v>83123</v>
      </c>
    </row>
    <row r="18" spans="1:15" s="14" customFormat="1" ht="21" x14ac:dyDescent="0.5">
      <c r="A18" s="7" t="s">
        <v>25</v>
      </c>
      <c r="B18" s="7"/>
      <c r="C18" s="7"/>
      <c r="D18" s="7"/>
      <c r="E18" s="1"/>
      <c r="F18" s="1"/>
      <c r="G18" s="8">
        <v>33076000</v>
      </c>
      <c r="H18" s="23">
        <v>33076</v>
      </c>
      <c r="I18" s="9"/>
      <c r="J18" s="1">
        <v>33076</v>
      </c>
    </row>
    <row r="19" spans="1:15" s="14" customFormat="1" ht="21" x14ac:dyDescent="0.5">
      <c r="A19" s="1" t="s">
        <v>2</v>
      </c>
      <c r="B19" s="1"/>
      <c r="C19" s="1"/>
      <c r="D19" s="1"/>
      <c r="E19" s="1"/>
      <c r="F19" s="1"/>
      <c r="G19" s="6">
        <v>30000000</v>
      </c>
      <c r="H19" s="22"/>
      <c r="I19" s="1"/>
      <c r="J19" s="1"/>
    </row>
    <row r="20" spans="1:15" s="14" customFormat="1" ht="21" x14ac:dyDescent="0.5">
      <c r="A20" s="1" t="s">
        <v>4</v>
      </c>
      <c r="B20" s="1"/>
      <c r="C20" s="1"/>
      <c r="D20" s="1"/>
      <c r="E20" s="1"/>
      <c r="F20" s="1"/>
      <c r="G20" s="6">
        <v>15500000</v>
      </c>
      <c r="H20" s="22"/>
      <c r="I20" s="3"/>
      <c r="J20" s="1"/>
    </row>
    <row r="21" spans="1:15" s="14" customFormat="1" ht="21" x14ac:dyDescent="0.5">
      <c r="A21" s="1" t="s">
        <v>3</v>
      </c>
      <c r="B21" s="1"/>
      <c r="C21" s="1"/>
      <c r="D21" s="1"/>
      <c r="E21" s="1"/>
      <c r="F21" s="1"/>
      <c r="G21" s="6">
        <v>1302000</v>
      </c>
      <c r="H21" s="22"/>
      <c r="I21" s="3"/>
      <c r="J21" s="1"/>
    </row>
    <row r="22" spans="1:15" s="14" customFormat="1" ht="21" x14ac:dyDescent="0.5">
      <c r="A22" s="1" t="s">
        <v>5</v>
      </c>
      <c r="B22" s="1"/>
      <c r="C22" s="1"/>
      <c r="D22" s="1"/>
      <c r="E22" s="1"/>
      <c r="F22" s="1"/>
      <c r="G22" s="6">
        <v>557000</v>
      </c>
      <c r="H22" s="22"/>
      <c r="I22" s="1"/>
      <c r="J22" s="1"/>
    </row>
    <row r="23" spans="1:15" s="14" customFormat="1" ht="21" x14ac:dyDescent="0.5">
      <c r="A23" s="7" t="s">
        <v>18</v>
      </c>
      <c r="B23" s="7"/>
      <c r="C23" s="7"/>
      <c r="D23" s="7"/>
      <c r="E23" s="1"/>
      <c r="F23" s="1"/>
      <c r="G23" s="8">
        <f>SUM(G19:G22)</f>
        <v>47359000</v>
      </c>
      <c r="H23" s="23">
        <v>47359</v>
      </c>
      <c r="I23" s="9">
        <v>47359</v>
      </c>
      <c r="J23" s="1"/>
    </row>
    <row r="24" spans="1:15" s="14" customFormat="1" ht="21" x14ac:dyDescent="0.5">
      <c r="A24" s="7" t="s">
        <v>35</v>
      </c>
      <c r="B24" s="7"/>
      <c r="C24" s="7"/>
      <c r="D24" s="7"/>
      <c r="E24" s="1"/>
      <c r="F24" s="1"/>
      <c r="G24" s="8">
        <v>2202000</v>
      </c>
      <c r="H24" s="23">
        <v>2202</v>
      </c>
      <c r="I24" s="9"/>
      <c r="J24" s="1">
        <v>2202</v>
      </c>
    </row>
    <row r="25" spans="1:15" s="14" customFormat="1" ht="21" x14ac:dyDescent="0.5">
      <c r="A25" s="7" t="s">
        <v>36</v>
      </c>
      <c r="B25" s="7"/>
      <c r="C25" s="7"/>
      <c r="D25" s="7"/>
      <c r="E25" s="1"/>
      <c r="F25" s="1"/>
      <c r="G25" s="8">
        <v>50000</v>
      </c>
      <c r="H25" s="23">
        <v>50</v>
      </c>
      <c r="I25" s="9"/>
      <c r="J25" s="1">
        <v>50</v>
      </c>
    </row>
    <row r="26" spans="1:15" s="14" customFormat="1" ht="21" x14ac:dyDescent="0.5">
      <c r="A26" s="1" t="s">
        <v>15</v>
      </c>
      <c r="B26" s="1"/>
      <c r="C26" s="1"/>
      <c r="D26" s="1"/>
      <c r="E26" s="1"/>
      <c r="F26" s="1"/>
      <c r="G26" s="6">
        <v>4139000</v>
      </c>
      <c r="H26" s="24"/>
      <c r="I26" s="1"/>
      <c r="J26" s="1">
        <v>4139</v>
      </c>
    </row>
    <row r="27" spans="1:15" s="14" customFormat="1" ht="21" x14ac:dyDescent="0.5">
      <c r="A27" s="1" t="s">
        <v>14</v>
      </c>
      <c r="B27" s="1"/>
      <c r="C27" s="1"/>
      <c r="D27" s="1"/>
      <c r="E27" s="1"/>
      <c r="F27" s="1"/>
      <c r="G27" s="6">
        <v>636000</v>
      </c>
      <c r="H27" s="24"/>
      <c r="I27" s="1"/>
      <c r="J27" s="1">
        <v>636</v>
      </c>
    </row>
    <row r="28" spans="1:15" s="14" customFormat="1" ht="21" x14ac:dyDescent="0.5">
      <c r="A28" s="1" t="s">
        <v>12</v>
      </c>
      <c r="B28" s="1"/>
      <c r="C28" s="1"/>
      <c r="D28" s="1"/>
      <c r="E28" s="1"/>
      <c r="F28" s="1"/>
      <c r="G28" s="6">
        <v>385000</v>
      </c>
      <c r="H28" s="24"/>
      <c r="I28" s="1"/>
      <c r="J28" s="1">
        <v>385</v>
      </c>
    </row>
    <row r="29" spans="1:15" s="14" customFormat="1" ht="21" x14ac:dyDescent="0.5">
      <c r="A29" s="1" t="s">
        <v>13</v>
      </c>
      <c r="B29" s="1"/>
      <c r="C29" s="1"/>
      <c r="D29" s="1"/>
      <c r="E29" s="1"/>
      <c r="F29" s="1"/>
      <c r="G29" s="6">
        <v>300000</v>
      </c>
      <c r="H29" s="24"/>
      <c r="I29" s="1"/>
      <c r="J29" s="1">
        <v>300</v>
      </c>
    </row>
    <row r="30" spans="1:15" s="14" customFormat="1" ht="21" x14ac:dyDescent="0.5">
      <c r="A30" s="1" t="s">
        <v>6</v>
      </c>
      <c r="B30" s="1"/>
      <c r="C30" s="1"/>
      <c r="D30" s="1"/>
      <c r="E30" s="1"/>
      <c r="F30" s="1"/>
      <c r="G30" s="6">
        <v>51000</v>
      </c>
      <c r="H30" s="24"/>
      <c r="I30" s="9"/>
      <c r="J30" s="1">
        <v>51</v>
      </c>
    </row>
    <row r="31" spans="1:15" s="14" customFormat="1" ht="21" x14ac:dyDescent="0.5">
      <c r="A31" s="1" t="s">
        <v>7</v>
      </c>
      <c r="B31" s="1"/>
      <c r="C31" s="1"/>
      <c r="D31" s="1"/>
      <c r="E31" s="1"/>
      <c r="F31" s="1"/>
      <c r="G31" s="6">
        <v>615000</v>
      </c>
      <c r="H31" s="24"/>
      <c r="I31" s="1">
        <v>615</v>
      </c>
      <c r="J31" s="1"/>
    </row>
    <row r="32" spans="1:15" s="14" customFormat="1" ht="26" x14ac:dyDescent="0.6">
      <c r="A32" s="1" t="s">
        <v>11</v>
      </c>
      <c r="B32" s="1"/>
      <c r="C32" s="1"/>
      <c r="D32" s="1"/>
      <c r="E32" s="1"/>
      <c r="F32" s="1"/>
      <c r="G32" s="6">
        <v>3888000</v>
      </c>
      <c r="H32" s="22"/>
      <c r="I32" s="1"/>
      <c r="J32" s="1">
        <v>3888</v>
      </c>
      <c r="O32" s="21"/>
    </row>
    <row r="33" spans="1:15" s="14" customFormat="1" ht="26" x14ac:dyDescent="0.6">
      <c r="A33" s="1" t="s">
        <v>38</v>
      </c>
      <c r="B33" s="1"/>
      <c r="C33" s="1"/>
      <c r="D33" s="1"/>
      <c r="E33" s="1"/>
      <c r="F33" s="1"/>
      <c r="G33" s="6">
        <v>6089000</v>
      </c>
      <c r="H33" s="22"/>
      <c r="I33" s="1">
        <v>6089</v>
      </c>
      <c r="J33" s="1"/>
      <c r="O33" s="21"/>
    </row>
    <row r="34" spans="1:15" s="14" customFormat="1" ht="21" x14ac:dyDescent="0.5">
      <c r="A34" s="10" t="s">
        <v>16</v>
      </c>
      <c r="B34" s="7"/>
      <c r="C34" s="1"/>
      <c r="D34" s="1"/>
      <c r="E34" s="1"/>
      <c r="F34" s="1"/>
      <c r="G34" s="11">
        <f>SUM(G26:G33)</f>
        <v>16103000</v>
      </c>
      <c r="H34" s="23">
        <v>16103</v>
      </c>
      <c r="I34" s="9"/>
      <c r="J34" s="1"/>
      <c r="K34" s="15"/>
      <c r="L34" s="18"/>
    </row>
    <row r="35" spans="1:15" s="14" customFormat="1" ht="21" x14ac:dyDescent="0.5">
      <c r="A35" s="10" t="s">
        <v>34</v>
      </c>
      <c r="B35" s="7"/>
      <c r="C35" s="1"/>
      <c r="D35" s="1"/>
      <c r="E35" s="1"/>
      <c r="F35" s="1"/>
      <c r="G35" s="11"/>
      <c r="H35" s="23">
        <v>60514</v>
      </c>
      <c r="I35" s="32"/>
      <c r="J35" s="31">
        <v>60514</v>
      </c>
      <c r="K35" s="15"/>
      <c r="L35" s="18"/>
    </row>
    <row r="36" spans="1:15" s="14" customFormat="1" ht="21" x14ac:dyDescent="0.5">
      <c r="A36" s="10" t="s">
        <v>27</v>
      </c>
      <c r="B36" s="7"/>
      <c r="C36" s="1"/>
      <c r="D36" s="1"/>
      <c r="E36" s="1"/>
      <c r="F36" s="1"/>
      <c r="G36" s="11"/>
      <c r="H36" s="23">
        <v>72105</v>
      </c>
      <c r="I36" s="9">
        <v>72105</v>
      </c>
      <c r="J36" s="1"/>
      <c r="K36" s="15"/>
      <c r="L36" s="18"/>
    </row>
    <row r="37" spans="1:15" s="14" customFormat="1" ht="21" x14ac:dyDescent="0.5">
      <c r="A37" s="10" t="s">
        <v>37</v>
      </c>
      <c r="B37" s="7"/>
      <c r="C37" s="1"/>
      <c r="D37" s="1"/>
      <c r="E37" s="1"/>
      <c r="F37" s="1"/>
      <c r="G37" s="11">
        <v>4580000</v>
      </c>
      <c r="H37" s="23">
        <v>4580</v>
      </c>
      <c r="I37" s="9">
        <v>4580</v>
      </c>
      <c r="J37" s="1"/>
      <c r="K37" s="15"/>
      <c r="L37" s="18"/>
    </row>
    <row r="38" spans="1:15" s="14" customFormat="1" ht="21" x14ac:dyDescent="0.5">
      <c r="A38" s="7" t="s">
        <v>19</v>
      </c>
      <c r="B38" s="7"/>
      <c r="C38" s="7"/>
      <c r="D38" s="7"/>
      <c r="E38" s="1"/>
      <c r="F38" s="1"/>
      <c r="G38" s="12">
        <v>20682000</v>
      </c>
      <c r="H38" s="30">
        <v>20682</v>
      </c>
      <c r="I38" s="1">
        <v>20682</v>
      </c>
      <c r="J38" s="1"/>
    </row>
    <row r="39" spans="1:15" s="14" customFormat="1" ht="21" x14ac:dyDescent="0.5">
      <c r="A39" s="7" t="s">
        <v>24</v>
      </c>
      <c r="B39" s="7"/>
      <c r="C39" s="7"/>
      <c r="D39" s="7"/>
      <c r="E39" s="7"/>
      <c r="F39" s="7"/>
      <c r="G39" s="11"/>
      <c r="H39" s="23">
        <f>SUM(H13:H38)</f>
        <v>475766</v>
      </c>
      <c r="I39" s="32">
        <f>SUM(I13:I38)</f>
        <v>287402</v>
      </c>
      <c r="J39" s="32">
        <f>SUM(J15:J38)</f>
        <v>188364</v>
      </c>
    </row>
    <row r="40" spans="1:15" s="14" customFormat="1" ht="21" x14ac:dyDescent="0.5">
      <c r="A40" s="1"/>
      <c r="B40" s="1"/>
      <c r="C40" s="1"/>
      <c r="D40" s="1"/>
      <c r="E40" s="1"/>
      <c r="F40" s="1"/>
      <c r="G40" s="1"/>
      <c r="H40" s="25"/>
      <c r="I40" s="1"/>
    </row>
    <row r="41" spans="1:15" s="14" customFormat="1" ht="21" x14ac:dyDescent="0.5">
      <c r="A41" s="7"/>
      <c r="B41" s="1"/>
      <c r="C41" s="1"/>
      <c r="D41" s="1"/>
      <c r="E41" s="1"/>
      <c r="F41" s="1"/>
      <c r="G41" s="1"/>
      <c r="H41" s="26"/>
      <c r="I41" s="1"/>
    </row>
    <row r="42" spans="1:15" s="14" customFormat="1" ht="21" x14ac:dyDescent="0.5">
      <c r="A42" s="1"/>
      <c r="B42" s="1"/>
      <c r="C42" s="1"/>
      <c r="D42" s="1"/>
      <c r="E42" s="1"/>
      <c r="F42" s="1"/>
      <c r="G42" s="19"/>
      <c r="H42" s="27"/>
      <c r="I42" s="1"/>
    </row>
    <row r="43" spans="1:15" s="14" customFormat="1" ht="21" x14ac:dyDescent="0.5">
      <c r="A43" s="1"/>
      <c r="B43" s="1"/>
      <c r="C43" s="1"/>
      <c r="D43" s="1"/>
      <c r="E43" s="1"/>
      <c r="F43" s="1"/>
      <c r="G43" s="19"/>
      <c r="H43" s="28"/>
      <c r="I43" s="1"/>
    </row>
    <row r="44" spans="1:15" s="14" customFormat="1" ht="21" x14ac:dyDescent="0.5">
      <c r="A44" s="1"/>
      <c r="B44" s="1"/>
      <c r="C44" s="1"/>
      <c r="D44" s="1"/>
      <c r="E44" s="1"/>
      <c r="F44" s="1"/>
      <c r="G44" s="19"/>
      <c r="H44" s="29"/>
      <c r="I44" s="1"/>
    </row>
    <row r="45" spans="1:15" s="14" customFormat="1" ht="21" x14ac:dyDescent="0.5">
      <c r="A45" s="1"/>
      <c r="B45" s="1"/>
      <c r="C45" s="1"/>
      <c r="D45" s="1"/>
      <c r="E45" s="1"/>
      <c r="F45" s="1"/>
      <c r="G45" s="1"/>
      <c r="H45" s="1"/>
      <c r="I45" s="1"/>
    </row>
    <row r="46" spans="1:15" s="14" customFormat="1" ht="21" x14ac:dyDescent="0.5">
      <c r="A46" s="1"/>
      <c r="B46" s="1"/>
      <c r="C46" s="1"/>
      <c r="D46" s="1"/>
      <c r="E46" s="1"/>
      <c r="F46" s="1"/>
      <c r="G46" s="1"/>
      <c r="H46" s="1"/>
      <c r="I46" s="1"/>
    </row>
    <row r="47" spans="1:15" s="14" customFormat="1" ht="21" x14ac:dyDescent="0.5">
      <c r="A47" s="1"/>
      <c r="B47" s="1"/>
      <c r="C47" s="1"/>
      <c r="D47" s="1"/>
      <c r="E47" s="1"/>
      <c r="F47" s="1"/>
      <c r="G47" s="1"/>
      <c r="H47" s="1"/>
      <c r="I47" s="1"/>
    </row>
    <row r="48" spans="1:15" s="14" customFormat="1" ht="21" x14ac:dyDescent="0.5">
      <c r="A48" s="1"/>
      <c r="B48" s="1"/>
      <c r="C48" s="1"/>
      <c r="D48" s="1"/>
      <c r="E48" s="1"/>
      <c r="F48" s="1"/>
      <c r="G48" s="1"/>
      <c r="H48" s="1"/>
      <c r="I48" s="1"/>
    </row>
    <row r="49" spans="1:9" s="14" customFormat="1" ht="21" x14ac:dyDescent="0.5">
      <c r="A49" s="1"/>
      <c r="B49" s="1"/>
      <c r="C49" s="1"/>
      <c r="D49" s="1"/>
      <c r="E49" s="1"/>
      <c r="F49" s="1"/>
      <c r="G49" s="1"/>
      <c r="H49" s="1"/>
      <c r="I49" s="1"/>
    </row>
    <row r="50" spans="1:9" ht="15.5" x14ac:dyDescent="0.35">
      <c r="A50" s="1"/>
      <c r="B50" s="1"/>
      <c r="C50" s="1"/>
      <c r="D50" s="1"/>
      <c r="E50" s="1"/>
      <c r="F50" s="1"/>
      <c r="G50" s="1"/>
      <c r="H50" s="1"/>
      <c r="I50" s="1"/>
    </row>
    <row r="51" spans="1:9" ht="15.5" x14ac:dyDescent="0.35">
      <c r="A51" s="1"/>
      <c r="B51" s="1"/>
      <c r="C51" s="1"/>
      <c r="D51" s="1"/>
      <c r="E51" s="1"/>
      <c r="F51" s="1"/>
      <c r="G51" s="1"/>
      <c r="H51" s="1"/>
      <c r="I51" s="1"/>
    </row>
    <row r="52" spans="1:9" ht="15.5" x14ac:dyDescent="0.35">
      <c r="A52" s="1"/>
      <c r="B52" s="1"/>
      <c r="C52" s="1"/>
      <c r="D52" s="1"/>
      <c r="E52" s="1"/>
      <c r="F52" s="1"/>
      <c r="G52" s="1"/>
      <c r="H52" s="1"/>
      <c r="I52" s="1"/>
    </row>
    <row r="53" spans="1:9" ht="15.5" x14ac:dyDescent="0.35">
      <c r="A53" s="1"/>
      <c r="B53" s="1"/>
      <c r="C53" s="1"/>
      <c r="D53" s="1"/>
      <c r="E53" s="1"/>
      <c r="F53" s="1"/>
      <c r="G53" s="1"/>
      <c r="H53" s="1"/>
      <c r="I53" s="1"/>
    </row>
  </sheetData>
  <mergeCells count="2">
    <mergeCell ref="A11:F11"/>
    <mergeCell ref="C2:G2"/>
  </mergeCells>
  <pageMargins left="0.25" right="0.25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66"/>
  <sheetViews>
    <sheetView workbookViewId="0">
      <selection activeCell="B5" sqref="B5"/>
    </sheetView>
  </sheetViews>
  <sheetFormatPr defaultColWidth="9.08984375" defaultRowHeight="18.5" x14ac:dyDescent="0.45"/>
  <cols>
    <col min="1" max="1" width="4.08984375" style="197" bestFit="1" customWidth="1"/>
    <col min="2" max="2" width="39.54296875" style="197" customWidth="1"/>
    <col min="3" max="3" width="8.36328125" style="197" customWidth="1"/>
    <col min="4" max="4" width="9.36328125" style="197" bestFit="1" customWidth="1"/>
    <col min="5" max="5" width="9.90625" style="197" bestFit="1" customWidth="1"/>
    <col min="6" max="6" width="9.36328125" style="197" bestFit="1" customWidth="1"/>
    <col min="7" max="7" width="8.36328125" style="197" customWidth="1"/>
    <col min="8" max="9" width="9.36328125" style="197" bestFit="1" customWidth="1"/>
    <col min="10" max="10" width="10.6328125" style="197" bestFit="1" customWidth="1"/>
    <col min="11" max="11" width="12.453125" style="197" bestFit="1" customWidth="1"/>
    <col min="12" max="12" width="9.36328125" style="197" bestFit="1" customWidth="1"/>
    <col min="13" max="13" width="9.54296875" style="197" customWidth="1"/>
    <col min="14" max="14" width="12.6328125" style="197" bestFit="1" customWidth="1"/>
    <col min="15" max="15" width="12.453125" style="197" customWidth="1"/>
    <col min="16" max="16" width="9.90625" style="196" bestFit="1" customWidth="1"/>
    <col min="17" max="256" width="9.08984375" style="197"/>
    <col min="257" max="257" width="4.08984375" style="197" bestFit="1" customWidth="1"/>
    <col min="258" max="258" width="39.54296875" style="197" customWidth="1"/>
    <col min="259" max="259" width="8.36328125" style="197" customWidth="1"/>
    <col min="260" max="260" width="9.36328125" style="197" bestFit="1" customWidth="1"/>
    <col min="261" max="261" width="9.90625" style="197" bestFit="1" customWidth="1"/>
    <col min="262" max="262" width="9.36328125" style="197" bestFit="1" customWidth="1"/>
    <col min="263" max="263" width="8.36328125" style="197" customWidth="1"/>
    <col min="264" max="265" width="9.36328125" style="197" bestFit="1" customWidth="1"/>
    <col min="266" max="266" width="10.6328125" style="197" bestFit="1" customWidth="1"/>
    <col min="267" max="267" width="12.453125" style="197" bestFit="1" customWidth="1"/>
    <col min="268" max="268" width="9.36328125" style="197" bestFit="1" customWidth="1"/>
    <col min="269" max="269" width="9.54296875" style="197" customWidth="1"/>
    <col min="270" max="270" width="12.6328125" style="197" bestFit="1" customWidth="1"/>
    <col min="271" max="271" width="12.453125" style="197" customWidth="1"/>
    <col min="272" max="272" width="9.90625" style="197" bestFit="1" customWidth="1"/>
    <col min="273" max="512" width="9.08984375" style="197"/>
    <col min="513" max="513" width="4.08984375" style="197" bestFit="1" customWidth="1"/>
    <col min="514" max="514" width="39.54296875" style="197" customWidth="1"/>
    <col min="515" max="515" width="8.36328125" style="197" customWidth="1"/>
    <col min="516" max="516" width="9.36328125" style="197" bestFit="1" customWidth="1"/>
    <col min="517" max="517" width="9.90625" style="197" bestFit="1" customWidth="1"/>
    <col min="518" max="518" width="9.36328125" style="197" bestFit="1" customWidth="1"/>
    <col min="519" max="519" width="8.36328125" style="197" customWidth="1"/>
    <col min="520" max="521" width="9.36328125" style="197" bestFit="1" customWidth="1"/>
    <col min="522" max="522" width="10.6328125" style="197" bestFit="1" customWidth="1"/>
    <col min="523" max="523" width="12.453125" style="197" bestFit="1" customWidth="1"/>
    <col min="524" max="524" width="9.36328125" style="197" bestFit="1" customWidth="1"/>
    <col min="525" max="525" width="9.54296875" style="197" customWidth="1"/>
    <col min="526" max="526" width="12.6328125" style="197" bestFit="1" customWidth="1"/>
    <col min="527" max="527" width="12.453125" style="197" customWidth="1"/>
    <col min="528" max="528" width="9.90625" style="197" bestFit="1" customWidth="1"/>
    <col min="529" max="768" width="9.08984375" style="197"/>
    <col min="769" max="769" width="4.08984375" style="197" bestFit="1" customWidth="1"/>
    <col min="770" max="770" width="39.54296875" style="197" customWidth="1"/>
    <col min="771" max="771" width="8.36328125" style="197" customWidth="1"/>
    <col min="772" max="772" width="9.36328125" style="197" bestFit="1" customWidth="1"/>
    <col min="773" max="773" width="9.90625" style="197" bestFit="1" customWidth="1"/>
    <col min="774" max="774" width="9.36328125" style="197" bestFit="1" customWidth="1"/>
    <col min="775" max="775" width="8.36328125" style="197" customWidth="1"/>
    <col min="776" max="777" width="9.36328125" style="197" bestFit="1" customWidth="1"/>
    <col min="778" max="778" width="10.6328125" style="197" bestFit="1" customWidth="1"/>
    <col min="779" max="779" width="12.453125" style="197" bestFit="1" customWidth="1"/>
    <col min="780" max="780" width="9.36328125" style="197" bestFit="1" customWidth="1"/>
    <col min="781" max="781" width="9.54296875" style="197" customWidth="1"/>
    <col min="782" max="782" width="12.6328125" style="197" bestFit="1" customWidth="1"/>
    <col min="783" max="783" width="12.453125" style="197" customWidth="1"/>
    <col min="784" max="784" width="9.90625" style="197" bestFit="1" customWidth="1"/>
    <col min="785" max="1024" width="9.08984375" style="197"/>
    <col min="1025" max="1025" width="4.08984375" style="197" bestFit="1" customWidth="1"/>
    <col min="1026" max="1026" width="39.54296875" style="197" customWidth="1"/>
    <col min="1027" max="1027" width="8.36328125" style="197" customWidth="1"/>
    <col min="1028" max="1028" width="9.36328125" style="197" bestFit="1" customWidth="1"/>
    <col min="1029" max="1029" width="9.90625" style="197" bestFit="1" customWidth="1"/>
    <col min="1030" max="1030" width="9.36328125" style="197" bestFit="1" customWidth="1"/>
    <col min="1031" max="1031" width="8.36328125" style="197" customWidth="1"/>
    <col min="1032" max="1033" width="9.36328125" style="197" bestFit="1" customWidth="1"/>
    <col min="1034" max="1034" width="10.6328125" style="197" bestFit="1" customWidth="1"/>
    <col min="1035" max="1035" width="12.453125" style="197" bestFit="1" customWidth="1"/>
    <col min="1036" max="1036" width="9.36328125" style="197" bestFit="1" customWidth="1"/>
    <col min="1037" max="1037" width="9.54296875" style="197" customWidth="1"/>
    <col min="1038" max="1038" width="12.6328125" style="197" bestFit="1" customWidth="1"/>
    <col min="1039" max="1039" width="12.453125" style="197" customWidth="1"/>
    <col min="1040" max="1040" width="9.90625" style="197" bestFit="1" customWidth="1"/>
    <col min="1041" max="1280" width="9.08984375" style="197"/>
    <col min="1281" max="1281" width="4.08984375" style="197" bestFit="1" customWidth="1"/>
    <col min="1282" max="1282" width="39.54296875" style="197" customWidth="1"/>
    <col min="1283" max="1283" width="8.36328125" style="197" customWidth="1"/>
    <col min="1284" max="1284" width="9.36328125" style="197" bestFit="1" customWidth="1"/>
    <col min="1285" max="1285" width="9.90625" style="197" bestFit="1" customWidth="1"/>
    <col min="1286" max="1286" width="9.36328125" style="197" bestFit="1" customWidth="1"/>
    <col min="1287" max="1287" width="8.36328125" style="197" customWidth="1"/>
    <col min="1288" max="1289" width="9.36328125" style="197" bestFit="1" customWidth="1"/>
    <col min="1290" max="1290" width="10.6328125" style="197" bestFit="1" customWidth="1"/>
    <col min="1291" max="1291" width="12.453125" style="197" bestFit="1" customWidth="1"/>
    <col min="1292" max="1292" width="9.36328125" style="197" bestFit="1" customWidth="1"/>
    <col min="1293" max="1293" width="9.54296875" style="197" customWidth="1"/>
    <col min="1294" max="1294" width="12.6328125" style="197" bestFit="1" customWidth="1"/>
    <col min="1295" max="1295" width="12.453125" style="197" customWidth="1"/>
    <col min="1296" max="1296" width="9.90625" style="197" bestFit="1" customWidth="1"/>
    <col min="1297" max="1536" width="9.08984375" style="197"/>
    <col min="1537" max="1537" width="4.08984375" style="197" bestFit="1" customWidth="1"/>
    <col min="1538" max="1538" width="39.54296875" style="197" customWidth="1"/>
    <col min="1539" max="1539" width="8.36328125" style="197" customWidth="1"/>
    <col min="1540" max="1540" width="9.36328125" style="197" bestFit="1" customWidth="1"/>
    <col min="1541" max="1541" width="9.90625" style="197" bestFit="1" customWidth="1"/>
    <col min="1542" max="1542" width="9.36328125" style="197" bestFit="1" customWidth="1"/>
    <col min="1543" max="1543" width="8.36328125" style="197" customWidth="1"/>
    <col min="1544" max="1545" width="9.36328125" style="197" bestFit="1" customWidth="1"/>
    <col min="1546" max="1546" width="10.6328125" style="197" bestFit="1" customWidth="1"/>
    <col min="1547" max="1547" width="12.453125" style="197" bestFit="1" customWidth="1"/>
    <col min="1548" max="1548" width="9.36328125" style="197" bestFit="1" customWidth="1"/>
    <col min="1549" max="1549" width="9.54296875" style="197" customWidth="1"/>
    <col min="1550" max="1550" width="12.6328125" style="197" bestFit="1" customWidth="1"/>
    <col min="1551" max="1551" width="12.453125" style="197" customWidth="1"/>
    <col min="1552" max="1552" width="9.90625" style="197" bestFit="1" customWidth="1"/>
    <col min="1553" max="1792" width="9.08984375" style="197"/>
    <col min="1793" max="1793" width="4.08984375" style="197" bestFit="1" customWidth="1"/>
    <col min="1794" max="1794" width="39.54296875" style="197" customWidth="1"/>
    <col min="1795" max="1795" width="8.36328125" style="197" customWidth="1"/>
    <col min="1796" max="1796" width="9.36328125" style="197" bestFit="1" customWidth="1"/>
    <col min="1797" max="1797" width="9.90625" style="197" bestFit="1" customWidth="1"/>
    <col min="1798" max="1798" width="9.36328125" style="197" bestFit="1" customWidth="1"/>
    <col min="1799" max="1799" width="8.36328125" style="197" customWidth="1"/>
    <col min="1800" max="1801" width="9.36328125" style="197" bestFit="1" customWidth="1"/>
    <col min="1802" max="1802" width="10.6328125" style="197" bestFit="1" customWidth="1"/>
    <col min="1803" max="1803" width="12.453125" style="197" bestFit="1" customWidth="1"/>
    <col min="1804" max="1804" width="9.36328125" style="197" bestFit="1" customWidth="1"/>
    <col min="1805" max="1805" width="9.54296875" style="197" customWidth="1"/>
    <col min="1806" max="1806" width="12.6328125" style="197" bestFit="1" customWidth="1"/>
    <col min="1807" max="1807" width="12.453125" style="197" customWidth="1"/>
    <col min="1808" max="1808" width="9.90625" style="197" bestFit="1" customWidth="1"/>
    <col min="1809" max="2048" width="9.08984375" style="197"/>
    <col min="2049" max="2049" width="4.08984375" style="197" bestFit="1" customWidth="1"/>
    <col min="2050" max="2050" width="39.54296875" style="197" customWidth="1"/>
    <col min="2051" max="2051" width="8.36328125" style="197" customWidth="1"/>
    <col min="2052" max="2052" width="9.36328125" style="197" bestFit="1" customWidth="1"/>
    <col min="2053" max="2053" width="9.90625" style="197" bestFit="1" customWidth="1"/>
    <col min="2054" max="2054" width="9.36328125" style="197" bestFit="1" customWidth="1"/>
    <col min="2055" max="2055" width="8.36328125" style="197" customWidth="1"/>
    <col min="2056" max="2057" width="9.36328125" style="197" bestFit="1" customWidth="1"/>
    <col min="2058" max="2058" width="10.6328125" style="197" bestFit="1" customWidth="1"/>
    <col min="2059" max="2059" width="12.453125" style="197" bestFit="1" customWidth="1"/>
    <col min="2060" max="2060" width="9.36328125" style="197" bestFit="1" customWidth="1"/>
    <col min="2061" max="2061" width="9.54296875" style="197" customWidth="1"/>
    <col min="2062" max="2062" width="12.6328125" style="197" bestFit="1" customWidth="1"/>
    <col min="2063" max="2063" width="12.453125" style="197" customWidth="1"/>
    <col min="2064" max="2064" width="9.90625" style="197" bestFit="1" customWidth="1"/>
    <col min="2065" max="2304" width="9.08984375" style="197"/>
    <col min="2305" max="2305" width="4.08984375" style="197" bestFit="1" customWidth="1"/>
    <col min="2306" max="2306" width="39.54296875" style="197" customWidth="1"/>
    <col min="2307" max="2307" width="8.36328125" style="197" customWidth="1"/>
    <col min="2308" max="2308" width="9.36328125" style="197" bestFit="1" customWidth="1"/>
    <col min="2309" max="2309" width="9.90625" style="197" bestFit="1" customWidth="1"/>
    <col min="2310" max="2310" width="9.36328125" style="197" bestFit="1" customWidth="1"/>
    <col min="2311" max="2311" width="8.36328125" style="197" customWidth="1"/>
    <col min="2312" max="2313" width="9.36328125" style="197" bestFit="1" customWidth="1"/>
    <col min="2314" max="2314" width="10.6328125" style="197" bestFit="1" customWidth="1"/>
    <col min="2315" max="2315" width="12.453125" style="197" bestFit="1" customWidth="1"/>
    <col min="2316" max="2316" width="9.36328125" style="197" bestFit="1" customWidth="1"/>
    <col min="2317" max="2317" width="9.54296875" style="197" customWidth="1"/>
    <col min="2318" max="2318" width="12.6328125" style="197" bestFit="1" customWidth="1"/>
    <col min="2319" max="2319" width="12.453125" style="197" customWidth="1"/>
    <col min="2320" max="2320" width="9.90625" style="197" bestFit="1" customWidth="1"/>
    <col min="2321" max="2560" width="9.08984375" style="197"/>
    <col min="2561" max="2561" width="4.08984375" style="197" bestFit="1" customWidth="1"/>
    <col min="2562" max="2562" width="39.54296875" style="197" customWidth="1"/>
    <col min="2563" max="2563" width="8.36328125" style="197" customWidth="1"/>
    <col min="2564" max="2564" width="9.36328125" style="197" bestFit="1" customWidth="1"/>
    <col min="2565" max="2565" width="9.90625" style="197" bestFit="1" customWidth="1"/>
    <col min="2566" max="2566" width="9.36328125" style="197" bestFit="1" customWidth="1"/>
    <col min="2567" max="2567" width="8.36328125" style="197" customWidth="1"/>
    <col min="2568" max="2569" width="9.36328125" style="197" bestFit="1" customWidth="1"/>
    <col min="2570" max="2570" width="10.6328125" style="197" bestFit="1" customWidth="1"/>
    <col min="2571" max="2571" width="12.453125" style="197" bestFit="1" customWidth="1"/>
    <col min="2572" max="2572" width="9.36328125" style="197" bestFit="1" customWidth="1"/>
    <col min="2573" max="2573" width="9.54296875" style="197" customWidth="1"/>
    <col min="2574" max="2574" width="12.6328125" style="197" bestFit="1" customWidth="1"/>
    <col min="2575" max="2575" width="12.453125" style="197" customWidth="1"/>
    <col min="2576" max="2576" width="9.90625" style="197" bestFit="1" customWidth="1"/>
    <col min="2577" max="2816" width="9.08984375" style="197"/>
    <col min="2817" max="2817" width="4.08984375" style="197" bestFit="1" customWidth="1"/>
    <col min="2818" max="2818" width="39.54296875" style="197" customWidth="1"/>
    <col min="2819" max="2819" width="8.36328125" style="197" customWidth="1"/>
    <col min="2820" max="2820" width="9.36328125" style="197" bestFit="1" customWidth="1"/>
    <col min="2821" max="2821" width="9.90625" style="197" bestFit="1" customWidth="1"/>
    <col min="2822" max="2822" width="9.36328125" style="197" bestFit="1" customWidth="1"/>
    <col min="2823" max="2823" width="8.36328125" style="197" customWidth="1"/>
    <col min="2824" max="2825" width="9.36328125" style="197" bestFit="1" customWidth="1"/>
    <col min="2826" max="2826" width="10.6328125" style="197" bestFit="1" customWidth="1"/>
    <col min="2827" max="2827" width="12.453125" style="197" bestFit="1" customWidth="1"/>
    <col min="2828" max="2828" width="9.36328125" style="197" bestFit="1" customWidth="1"/>
    <col min="2829" max="2829" width="9.54296875" style="197" customWidth="1"/>
    <col min="2830" max="2830" width="12.6328125" style="197" bestFit="1" customWidth="1"/>
    <col min="2831" max="2831" width="12.453125" style="197" customWidth="1"/>
    <col min="2832" max="2832" width="9.90625" style="197" bestFit="1" customWidth="1"/>
    <col min="2833" max="3072" width="9.08984375" style="197"/>
    <col min="3073" max="3073" width="4.08984375" style="197" bestFit="1" customWidth="1"/>
    <col min="3074" max="3074" width="39.54296875" style="197" customWidth="1"/>
    <col min="3075" max="3075" width="8.36328125" style="197" customWidth="1"/>
    <col min="3076" max="3076" width="9.36328125" style="197" bestFit="1" customWidth="1"/>
    <col min="3077" max="3077" width="9.90625" style="197" bestFit="1" customWidth="1"/>
    <col min="3078" max="3078" width="9.36328125" style="197" bestFit="1" customWidth="1"/>
    <col min="3079" max="3079" width="8.36328125" style="197" customWidth="1"/>
    <col min="3080" max="3081" width="9.36328125" style="197" bestFit="1" customWidth="1"/>
    <col min="3082" max="3082" width="10.6328125" style="197" bestFit="1" customWidth="1"/>
    <col min="3083" max="3083" width="12.453125" style="197" bestFit="1" customWidth="1"/>
    <col min="3084" max="3084" width="9.36328125" style="197" bestFit="1" customWidth="1"/>
    <col min="3085" max="3085" width="9.54296875" style="197" customWidth="1"/>
    <col min="3086" max="3086" width="12.6328125" style="197" bestFit="1" customWidth="1"/>
    <col min="3087" max="3087" width="12.453125" style="197" customWidth="1"/>
    <col min="3088" max="3088" width="9.90625" style="197" bestFit="1" customWidth="1"/>
    <col min="3089" max="3328" width="9.08984375" style="197"/>
    <col min="3329" max="3329" width="4.08984375" style="197" bestFit="1" customWidth="1"/>
    <col min="3330" max="3330" width="39.54296875" style="197" customWidth="1"/>
    <col min="3331" max="3331" width="8.36328125" style="197" customWidth="1"/>
    <col min="3332" max="3332" width="9.36328125" style="197" bestFit="1" customWidth="1"/>
    <col min="3333" max="3333" width="9.90625" style="197" bestFit="1" customWidth="1"/>
    <col min="3334" max="3334" width="9.36328125" style="197" bestFit="1" customWidth="1"/>
    <col min="3335" max="3335" width="8.36328125" style="197" customWidth="1"/>
    <col min="3336" max="3337" width="9.36328125" style="197" bestFit="1" customWidth="1"/>
    <col min="3338" max="3338" width="10.6328125" style="197" bestFit="1" customWidth="1"/>
    <col min="3339" max="3339" width="12.453125" style="197" bestFit="1" customWidth="1"/>
    <col min="3340" max="3340" width="9.36328125" style="197" bestFit="1" customWidth="1"/>
    <col min="3341" max="3341" width="9.54296875" style="197" customWidth="1"/>
    <col min="3342" max="3342" width="12.6328125" style="197" bestFit="1" customWidth="1"/>
    <col min="3343" max="3343" width="12.453125" style="197" customWidth="1"/>
    <col min="3344" max="3344" width="9.90625" style="197" bestFit="1" customWidth="1"/>
    <col min="3345" max="3584" width="9.08984375" style="197"/>
    <col min="3585" max="3585" width="4.08984375" style="197" bestFit="1" customWidth="1"/>
    <col min="3586" max="3586" width="39.54296875" style="197" customWidth="1"/>
    <col min="3587" max="3587" width="8.36328125" style="197" customWidth="1"/>
    <col min="3588" max="3588" width="9.36328125" style="197" bestFit="1" customWidth="1"/>
    <col min="3589" max="3589" width="9.90625" style="197" bestFit="1" customWidth="1"/>
    <col min="3590" max="3590" width="9.36328125" style="197" bestFit="1" customWidth="1"/>
    <col min="3591" max="3591" width="8.36328125" style="197" customWidth="1"/>
    <col min="3592" max="3593" width="9.36328125" style="197" bestFit="1" customWidth="1"/>
    <col min="3594" max="3594" width="10.6328125" style="197" bestFit="1" customWidth="1"/>
    <col min="3595" max="3595" width="12.453125" style="197" bestFit="1" customWidth="1"/>
    <col min="3596" max="3596" width="9.36328125" style="197" bestFit="1" customWidth="1"/>
    <col min="3597" max="3597" width="9.54296875" style="197" customWidth="1"/>
    <col min="3598" max="3598" width="12.6328125" style="197" bestFit="1" customWidth="1"/>
    <col min="3599" max="3599" width="12.453125" style="197" customWidth="1"/>
    <col min="3600" max="3600" width="9.90625" style="197" bestFit="1" customWidth="1"/>
    <col min="3601" max="3840" width="9.08984375" style="197"/>
    <col min="3841" max="3841" width="4.08984375" style="197" bestFit="1" customWidth="1"/>
    <col min="3842" max="3842" width="39.54296875" style="197" customWidth="1"/>
    <col min="3843" max="3843" width="8.36328125" style="197" customWidth="1"/>
    <col min="3844" max="3844" width="9.36328125" style="197" bestFit="1" customWidth="1"/>
    <col min="3845" max="3845" width="9.90625" style="197" bestFit="1" customWidth="1"/>
    <col min="3846" max="3846" width="9.36328125" style="197" bestFit="1" customWidth="1"/>
    <col min="3847" max="3847" width="8.36328125" style="197" customWidth="1"/>
    <col min="3848" max="3849" width="9.36328125" style="197" bestFit="1" customWidth="1"/>
    <col min="3850" max="3850" width="10.6328125" style="197" bestFit="1" customWidth="1"/>
    <col min="3851" max="3851" width="12.453125" style="197" bestFit="1" customWidth="1"/>
    <col min="3852" max="3852" width="9.36328125" style="197" bestFit="1" customWidth="1"/>
    <col min="3853" max="3853" width="9.54296875" style="197" customWidth="1"/>
    <col min="3854" max="3854" width="12.6328125" style="197" bestFit="1" customWidth="1"/>
    <col min="3855" max="3855" width="12.453125" style="197" customWidth="1"/>
    <col min="3856" max="3856" width="9.90625" style="197" bestFit="1" customWidth="1"/>
    <col min="3857" max="4096" width="9.08984375" style="197"/>
    <col min="4097" max="4097" width="4.08984375" style="197" bestFit="1" customWidth="1"/>
    <col min="4098" max="4098" width="39.54296875" style="197" customWidth="1"/>
    <col min="4099" max="4099" width="8.36328125" style="197" customWidth="1"/>
    <col min="4100" max="4100" width="9.36328125" style="197" bestFit="1" customWidth="1"/>
    <col min="4101" max="4101" width="9.90625" style="197" bestFit="1" customWidth="1"/>
    <col min="4102" max="4102" width="9.36328125" style="197" bestFit="1" customWidth="1"/>
    <col min="4103" max="4103" width="8.36328125" style="197" customWidth="1"/>
    <col min="4104" max="4105" width="9.36328125" style="197" bestFit="1" customWidth="1"/>
    <col min="4106" max="4106" width="10.6328125" style="197" bestFit="1" customWidth="1"/>
    <col min="4107" max="4107" width="12.453125" style="197" bestFit="1" customWidth="1"/>
    <col min="4108" max="4108" width="9.36328125" style="197" bestFit="1" customWidth="1"/>
    <col min="4109" max="4109" width="9.54296875" style="197" customWidth="1"/>
    <col min="4110" max="4110" width="12.6328125" style="197" bestFit="1" customWidth="1"/>
    <col min="4111" max="4111" width="12.453125" style="197" customWidth="1"/>
    <col min="4112" max="4112" width="9.90625" style="197" bestFit="1" customWidth="1"/>
    <col min="4113" max="4352" width="9.08984375" style="197"/>
    <col min="4353" max="4353" width="4.08984375" style="197" bestFit="1" customWidth="1"/>
    <col min="4354" max="4354" width="39.54296875" style="197" customWidth="1"/>
    <col min="4355" max="4355" width="8.36328125" style="197" customWidth="1"/>
    <col min="4356" max="4356" width="9.36328125" style="197" bestFit="1" customWidth="1"/>
    <col min="4357" max="4357" width="9.90625" style="197" bestFit="1" customWidth="1"/>
    <col min="4358" max="4358" width="9.36328125" style="197" bestFit="1" customWidth="1"/>
    <col min="4359" max="4359" width="8.36328125" style="197" customWidth="1"/>
    <col min="4360" max="4361" width="9.36328125" style="197" bestFit="1" customWidth="1"/>
    <col min="4362" max="4362" width="10.6328125" style="197" bestFit="1" customWidth="1"/>
    <col min="4363" max="4363" width="12.453125" style="197" bestFit="1" customWidth="1"/>
    <col min="4364" max="4364" width="9.36328125" style="197" bestFit="1" customWidth="1"/>
    <col min="4365" max="4365" width="9.54296875" style="197" customWidth="1"/>
    <col min="4366" max="4366" width="12.6328125" style="197" bestFit="1" customWidth="1"/>
    <col min="4367" max="4367" width="12.453125" style="197" customWidth="1"/>
    <col min="4368" max="4368" width="9.90625" style="197" bestFit="1" customWidth="1"/>
    <col min="4369" max="4608" width="9.08984375" style="197"/>
    <col min="4609" max="4609" width="4.08984375" style="197" bestFit="1" customWidth="1"/>
    <col min="4610" max="4610" width="39.54296875" style="197" customWidth="1"/>
    <col min="4611" max="4611" width="8.36328125" style="197" customWidth="1"/>
    <col min="4612" max="4612" width="9.36328125" style="197" bestFit="1" customWidth="1"/>
    <col min="4613" max="4613" width="9.90625" style="197" bestFit="1" customWidth="1"/>
    <col min="4614" max="4614" width="9.36328125" style="197" bestFit="1" customWidth="1"/>
    <col min="4615" max="4615" width="8.36328125" style="197" customWidth="1"/>
    <col min="4616" max="4617" width="9.36328125" style="197" bestFit="1" customWidth="1"/>
    <col min="4618" max="4618" width="10.6328125" style="197" bestFit="1" customWidth="1"/>
    <col min="4619" max="4619" width="12.453125" style="197" bestFit="1" customWidth="1"/>
    <col min="4620" max="4620" width="9.36328125" style="197" bestFit="1" customWidth="1"/>
    <col min="4621" max="4621" width="9.54296875" style="197" customWidth="1"/>
    <col min="4622" max="4622" width="12.6328125" style="197" bestFit="1" customWidth="1"/>
    <col min="4623" max="4623" width="12.453125" style="197" customWidth="1"/>
    <col min="4624" max="4624" width="9.90625" style="197" bestFit="1" customWidth="1"/>
    <col min="4625" max="4864" width="9.08984375" style="197"/>
    <col min="4865" max="4865" width="4.08984375" style="197" bestFit="1" customWidth="1"/>
    <col min="4866" max="4866" width="39.54296875" style="197" customWidth="1"/>
    <col min="4867" max="4867" width="8.36328125" style="197" customWidth="1"/>
    <col min="4868" max="4868" width="9.36328125" style="197" bestFit="1" customWidth="1"/>
    <col min="4869" max="4869" width="9.90625" style="197" bestFit="1" customWidth="1"/>
    <col min="4870" max="4870" width="9.36328125" style="197" bestFit="1" customWidth="1"/>
    <col min="4871" max="4871" width="8.36328125" style="197" customWidth="1"/>
    <col min="4872" max="4873" width="9.36328125" style="197" bestFit="1" customWidth="1"/>
    <col min="4874" max="4874" width="10.6328125" style="197" bestFit="1" customWidth="1"/>
    <col min="4875" max="4875" width="12.453125" style="197" bestFit="1" customWidth="1"/>
    <col min="4876" max="4876" width="9.36328125" style="197" bestFit="1" customWidth="1"/>
    <col min="4877" max="4877" width="9.54296875" style="197" customWidth="1"/>
    <col min="4878" max="4878" width="12.6328125" style="197" bestFit="1" customWidth="1"/>
    <col min="4879" max="4879" width="12.453125" style="197" customWidth="1"/>
    <col min="4880" max="4880" width="9.90625" style="197" bestFit="1" customWidth="1"/>
    <col min="4881" max="5120" width="9.08984375" style="197"/>
    <col min="5121" max="5121" width="4.08984375" style="197" bestFit="1" customWidth="1"/>
    <col min="5122" max="5122" width="39.54296875" style="197" customWidth="1"/>
    <col min="5123" max="5123" width="8.36328125" style="197" customWidth="1"/>
    <col min="5124" max="5124" width="9.36328125" style="197" bestFit="1" customWidth="1"/>
    <col min="5125" max="5125" width="9.90625" style="197" bestFit="1" customWidth="1"/>
    <col min="5126" max="5126" width="9.36328125" style="197" bestFit="1" customWidth="1"/>
    <col min="5127" max="5127" width="8.36328125" style="197" customWidth="1"/>
    <col min="5128" max="5129" width="9.36328125" style="197" bestFit="1" customWidth="1"/>
    <col min="5130" max="5130" width="10.6328125" style="197" bestFit="1" customWidth="1"/>
    <col min="5131" max="5131" width="12.453125" style="197" bestFit="1" customWidth="1"/>
    <col min="5132" max="5132" width="9.36328125" style="197" bestFit="1" customWidth="1"/>
    <col min="5133" max="5133" width="9.54296875" style="197" customWidth="1"/>
    <col min="5134" max="5134" width="12.6328125" style="197" bestFit="1" customWidth="1"/>
    <col min="5135" max="5135" width="12.453125" style="197" customWidth="1"/>
    <col min="5136" max="5136" width="9.90625" style="197" bestFit="1" customWidth="1"/>
    <col min="5137" max="5376" width="9.08984375" style="197"/>
    <col min="5377" max="5377" width="4.08984375" style="197" bestFit="1" customWidth="1"/>
    <col min="5378" max="5378" width="39.54296875" style="197" customWidth="1"/>
    <col min="5379" max="5379" width="8.36328125" style="197" customWidth="1"/>
    <col min="5380" max="5380" width="9.36328125" style="197" bestFit="1" customWidth="1"/>
    <col min="5381" max="5381" width="9.90625" style="197" bestFit="1" customWidth="1"/>
    <col min="5382" max="5382" width="9.36328125" style="197" bestFit="1" customWidth="1"/>
    <col min="5383" max="5383" width="8.36328125" style="197" customWidth="1"/>
    <col min="5384" max="5385" width="9.36328125" style="197" bestFit="1" customWidth="1"/>
    <col min="5386" max="5386" width="10.6328125" style="197" bestFit="1" customWidth="1"/>
    <col min="5387" max="5387" width="12.453125" style="197" bestFit="1" customWidth="1"/>
    <col min="5388" max="5388" width="9.36328125" style="197" bestFit="1" customWidth="1"/>
    <col min="5389" max="5389" width="9.54296875" style="197" customWidth="1"/>
    <col min="5390" max="5390" width="12.6328125" style="197" bestFit="1" customWidth="1"/>
    <col min="5391" max="5391" width="12.453125" style="197" customWidth="1"/>
    <col min="5392" max="5392" width="9.90625" style="197" bestFit="1" customWidth="1"/>
    <col min="5393" max="5632" width="9.08984375" style="197"/>
    <col min="5633" max="5633" width="4.08984375" style="197" bestFit="1" customWidth="1"/>
    <col min="5634" max="5634" width="39.54296875" style="197" customWidth="1"/>
    <col min="5635" max="5635" width="8.36328125" style="197" customWidth="1"/>
    <col min="5636" max="5636" width="9.36328125" style="197" bestFit="1" customWidth="1"/>
    <col min="5637" max="5637" width="9.90625" style="197" bestFit="1" customWidth="1"/>
    <col min="5638" max="5638" width="9.36328125" style="197" bestFit="1" customWidth="1"/>
    <col min="5639" max="5639" width="8.36328125" style="197" customWidth="1"/>
    <col min="5640" max="5641" width="9.36328125" style="197" bestFit="1" customWidth="1"/>
    <col min="5642" max="5642" width="10.6328125" style="197" bestFit="1" customWidth="1"/>
    <col min="5643" max="5643" width="12.453125" style="197" bestFit="1" customWidth="1"/>
    <col min="5644" max="5644" width="9.36328125" style="197" bestFit="1" customWidth="1"/>
    <col min="5645" max="5645" width="9.54296875" style="197" customWidth="1"/>
    <col min="5646" max="5646" width="12.6328125" style="197" bestFit="1" customWidth="1"/>
    <col min="5647" max="5647" width="12.453125" style="197" customWidth="1"/>
    <col min="5648" max="5648" width="9.90625" style="197" bestFit="1" customWidth="1"/>
    <col min="5649" max="5888" width="9.08984375" style="197"/>
    <col min="5889" max="5889" width="4.08984375" style="197" bestFit="1" customWidth="1"/>
    <col min="5890" max="5890" width="39.54296875" style="197" customWidth="1"/>
    <col min="5891" max="5891" width="8.36328125" style="197" customWidth="1"/>
    <col min="5892" max="5892" width="9.36328125" style="197" bestFit="1" customWidth="1"/>
    <col min="5893" max="5893" width="9.90625" style="197" bestFit="1" customWidth="1"/>
    <col min="5894" max="5894" width="9.36328125" style="197" bestFit="1" customWidth="1"/>
    <col min="5895" max="5895" width="8.36328125" style="197" customWidth="1"/>
    <col min="5896" max="5897" width="9.36328125" style="197" bestFit="1" customWidth="1"/>
    <col min="5898" max="5898" width="10.6328125" style="197" bestFit="1" customWidth="1"/>
    <col min="5899" max="5899" width="12.453125" style="197" bestFit="1" customWidth="1"/>
    <col min="5900" max="5900" width="9.36328125" style="197" bestFit="1" customWidth="1"/>
    <col min="5901" max="5901" width="9.54296875" style="197" customWidth="1"/>
    <col min="5902" max="5902" width="12.6328125" style="197" bestFit="1" customWidth="1"/>
    <col min="5903" max="5903" width="12.453125" style="197" customWidth="1"/>
    <col min="5904" max="5904" width="9.90625" style="197" bestFit="1" customWidth="1"/>
    <col min="5905" max="6144" width="9.08984375" style="197"/>
    <col min="6145" max="6145" width="4.08984375" style="197" bestFit="1" customWidth="1"/>
    <col min="6146" max="6146" width="39.54296875" style="197" customWidth="1"/>
    <col min="6147" max="6147" width="8.36328125" style="197" customWidth="1"/>
    <col min="6148" max="6148" width="9.36328125" style="197" bestFit="1" customWidth="1"/>
    <col min="6149" max="6149" width="9.90625" style="197" bestFit="1" customWidth="1"/>
    <col min="6150" max="6150" width="9.36328125" style="197" bestFit="1" customWidth="1"/>
    <col min="6151" max="6151" width="8.36328125" style="197" customWidth="1"/>
    <col min="6152" max="6153" width="9.36328125" style="197" bestFit="1" customWidth="1"/>
    <col min="6154" max="6154" width="10.6328125" style="197" bestFit="1" customWidth="1"/>
    <col min="6155" max="6155" width="12.453125" style="197" bestFit="1" customWidth="1"/>
    <col min="6156" max="6156" width="9.36328125" style="197" bestFit="1" customWidth="1"/>
    <col min="6157" max="6157" width="9.54296875" style="197" customWidth="1"/>
    <col min="6158" max="6158" width="12.6328125" style="197" bestFit="1" customWidth="1"/>
    <col min="6159" max="6159" width="12.453125" style="197" customWidth="1"/>
    <col min="6160" max="6160" width="9.90625" style="197" bestFit="1" customWidth="1"/>
    <col min="6161" max="6400" width="9.08984375" style="197"/>
    <col min="6401" max="6401" width="4.08984375" style="197" bestFit="1" customWidth="1"/>
    <col min="6402" max="6402" width="39.54296875" style="197" customWidth="1"/>
    <col min="6403" max="6403" width="8.36328125" style="197" customWidth="1"/>
    <col min="6404" max="6404" width="9.36328125" style="197" bestFit="1" customWidth="1"/>
    <col min="6405" max="6405" width="9.90625" style="197" bestFit="1" customWidth="1"/>
    <col min="6406" max="6406" width="9.36328125" style="197" bestFit="1" customWidth="1"/>
    <col min="6407" max="6407" width="8.36328125" style="197" customWidth="1"/>
    <col min="6408" max="6409" width="9.36328125" style="197" bestFit="1" customWidth="1"/>
    <col min="6410" max="6410" width="10.6328125" style="197" bestFit="1" customWidth="1"/>
    <col min="6411" max="6411" width="12.453125" style="197" bestFit="1" customWidth="1"/>
    <col min="6412" max="6412" width="9.36328125" style="197" bestFit="1" customWidth="1"/>
    <col min="6413" max="6413" width="9.54296875" style="197" customWidth="1"/>
    <col min="6414" max="6414" width="12.6328125" style="197" bestFit="1" customWidth="1"/>
    <col min="6415" max="6415" width="12.453125" style="197" customWidth="1"/>
    <col min="6416" max="6416" width="9.90625" style="197" bestFit="1" customWidth="1"/>
    <col min="6417" max="6656" width="9.08984375" style="197"/>
    <col min="6657" max="6657" width="4.08984375" style="197" bestFit="1" customWidth="1"/>
    <col min="6658" max="6658" width="39.54296875" style="197" customWidth="1"/>
    <col min="6659" max="6659" width="8.36328125" style="197" customWidth="1"/>
    <col min="6660" max="6660" width="9.36328125" style="197" bestFit="1" customWidth="1"/>
    <col min="6661" max="6661" width="9.90625" style="197" bestFit="1" customWidth="1"/>
    <col min="6662" max="6662" width="9.36328125" style="197" bestFit="1" customWidth="1"/>
    <col min="6663" max="6663" width="8.36328125" style="197" customWidth="1"/>
    <col min="6664" max="6665" width="9.36328125" style="197" bestFit="1" customWidth="1"/>
    <col min="6666" max="6666" width="10.6328125" style="197" bestFit="1" customWidth="1"/>
    <col min="6667" max="6667" width="12.453125" style="197" bestFit="1" customWidth="1"/>
    <col min="6668" max="6668" width="9.36328125" style="197" bestFit="1" customWidth="1"/>
    <col min="6669" max="6669" width="9.54296875" style="197" customWidth="1"/>
    <col min="6670" max="6670" width="12.6328125" style="197" bestFit="1" customWidth="1"/>
    <col min="6671" max="6671" width="12.453125" style="197" customWidth="1"/>
    <col min="6672" max="6672" width="9.90625" style="197" bestFit="1" customWidth="1"/>
    <col min="6673" max="6912" width="9.08984375" style="197"/>
    <col min="6913" max="6913" width="4.08984375" style="197" bestFit="1" customWidth="1"/>
    <col min="6914" max="6914" width="39.54296875" style="197" customWidth="1"/>
    <col min="6915" max="6915" width="8.36328125" style="197" customWidth="1"/>
    <col min="6916" max="6916" width="9.36328125" style="197" bestFit="1" customWidth="1"/>
    <col min="6917" max="6917" width="9.90625" style="197" bestFit="1" customWidth="1"/>
    <col min="6918" max="6918" width="9.36328125" style="197" bestFit="1" customWidth="1"/>
    <col min="6919" max="6919" width="8.36328125" style="197" customWidth="1"/>
    <col min="6920" max="6921" width="9.36328125" style="197" bestFit="1" customWidth="1"/>
    <col min="6922" max="6922" width="10.6328125" style="197" bestFit="1" customWidth="1"/>
    <col min="6923" max="6923" width="12.453125" style="197" bestFit="1" customWidth="1"/>
    <col min="6924" max="6924" width="9.36328125" style="197" bestFit="1" customWidth="1"/>
    <col min="6925" max="6925" width="9.54296875" style="197" customWidth="1"/>
    <col min="6926" max="6926" width="12.6328125" style="197" bestFit="1" customWidth="1"/>
    <col min="6927" max="6927" width="12.453125" style="197" customWidth="1"/>
    <col min="6928" max="6928" width="9.90625" style="197" bestFit="1" customWidth="1"/>
    <col min="6929" max="7168" width="9.08984375" style="197"/>
    <col min="7169" max="7169" width="4.08984375" style="197" bestFit="1" customWidth="1"/>
    <col min="7170" max="7170" width="39.54296875" style="197" customWidth="1"/>
    <col min="7171" max="7171" width="8.36328125" style="197" customWidth="1"/>
    <col min="7172" max="7172" width="9.36328125" style="197" bestFit="1" customWidth="1"/>
    <col min="7173" max="7173" width="9.90625" style="197" bestFit="1" customWidth="1"/>
    <col min="7174" max="7174" width="9.36328125" style="197" bestFit="1" customWidth="1"/>
    <col min="7175" max="7175" width="8.36328125" style="197" customWidth="1"/>
    <col min="7176" max="7177" width="9.36328125" style="197" bestFit="1" customWidth="1"/>
    <col min="7178" max="7178" width="10.6328125" style="197" bestFit="1" customWidth="1"/>
    <col min="7179" max="7179" width="12.453125" style="197" bestFit="1" customWidth="1"/>
    <col min="7180" max="7180" width="9.36328125" style="197" bestFit="1" customWidth="1"/>
    <col min="7181" max="7181" width="9.54296875" style="197" customWidth="1"/>
    <col min="7182" max="7182" width="12.6328125" style="197" bestFit="1" customWidth="1"/>
    <col min="7183" max="7183" width="12.453125" style="197" customWidth="1"/>
    <col min="7184" max="7184" width="9.90625" style="197" bestFit="1" customWidth="1"/>
    <col min="7185" max="7424" width="9.08984375" style="197"/>
    <col min="7425" max="7425" width="4.08984375" style="197" bestFit="1" customWidth="1"/>
    <col min="7426" max="7426" width="39.54296875" style="197" customWidth="1"/>
    <col min="7427" max="7427" width="8.36328125" style="197" customWidth="1"/>
    <col min="7428" max="7428" width="9.36328125" style="197" bestFit="1" customWidth="1"/>
    <col min="7429" max="7429" width="9.90625" style="197" bestFit="1" customWidth="1"/>
    <col min="7430" max="7430" width="9.36328125" style="197" bestFit="1" customWidth="1"/>
    <col min="7431" max="7431" width="8.36328125" style="197" customWidth="1"/>
    <col min="7432" max="7433" width="9.36328125" style="197" bestFit="1" customWidth="1"/>
    <col min="7434" max="7434" width="10.6328125" style="197" bestFit="1" customWidth="1"/>
    <col min="7435" max="7435" width="12.453125" style="197" bestFit="1" customWidth="1"/>
    <col min="7436" max="7436" width="9.36328125" style="197" bestFit="1" customWidth="1"/>
    <col min="7437" max="7437" width="9.54296875" style="197" customWidth="1"/>
    <col min="7438" max="7438" width="12.6328125" style="197" bestFit="1" customWidth="1"/>
    <col min="7439" max="7439" width="12.453125" style="197" customWidth="1"/>
    <col min="7440" max="7440" width="9.90625" style="197" bestFit="1" customWidth="1"/>
    <col min="7441" max="7680" width="9.08984375" style="197"/>
    <col min="7681" max="7681" width="4.08984375" style="197" bestFit="1" customWidth="1"/>
    <col min="7682" max="7682" width="39.54296875" style="197" customWidth="1"/>
    <col min="7683" max="7683" width="8.36328125" style="197" customWidth="1"/>
    <col min="7684" max="7684" width="9.36328125" style="197" bestFit="1" customWidth="1"/>
    <col min="7685" max="7685" width="9.90625" style="197" bestFit="1" customWidth="1"/>
    <col min="7686" max="7686" width="9.36328125" style="197" bestFit="1" customWidth="1"/>
    <col min="7687" max="7687" width="8.36328125" style="197" customWidth="1"/>
    <col min="7688" max="7689" width="9.36328125" style="197" bestFit="1" customWidth="1"/>
    <col min="7690" max="7690" width="10.6328125" style="197" bestFit="1" customWidth="1"/>
    <col min="7691" max="7691" width="12.453125" style="197" bestFit="1" customWidth="1"/>
    <col min="7692" max="7692" width="9.36328125" style="197" bestFit="1" customWidth="1"/>
    <col min="7693" max="7693" width="9.54296875" style="197" customWidth="1"/>
    <col min="7694" max="7694" width="12.6328125" style="197" bestFit="1" customWidth="1"/>
    <col min="7695" max="7695" width="12.453125" style="197" customWidth="1"/>
    <col min="7696" max="7696" width="9.90625" style="197" bestFit="1" customWidth="1"/>
    <col min="7697" max="7936" width="9.08984375" style="197"/>
    <col min="7937" max="7937" width="4.08984375" style="197" bestFit="1" customWidth="1"/>
    <col min="7938" max="7938" width="39.54296875" style="197" customWidth="1"/>
    <col min="7939" max="7939" width="8.36328125" style="197" customWidth="1"/>
    <col min="7940" max="7940" width="9.36328125" style="197" bestFit="1" customWidth="1"/>
    <col min="7941" max="7941" width="9.90625" style="197" bestFit="1" customWidth="1"/>
    <col min="7942" max="7942" width="9.36328125" style="197" bestFit="1" customWidth="1"/>
    <col min="7943" max="7943" width="8.36328125" style="197" customWidth="1"/>
    <col min="7944" max="7945" width="9.36328125" style="197" bestFit="1" customWidth="1"/>
    <col min="7946" max="7946" width="10.6328125" style="197" bestFit="1" customWidth="1"/>
    <col min="7947" max="7947" width="12.453125" style="197" bestFit="1" customWidth="1"/>
    <col min="7948" max="7948" width="9.36328125" style="197" bestFit="1" customWidth="1"/>
    <col min="7949" max="7949" width="9.54296875" style="197" customWidth="1"/>
    <col min="7950" max="7950" width="12.6328125" style="197" bestFit="1" customWidth="1"/>
    <col min="7951" max="7951" width="12.453125" style="197" customWidth="1"/>
    <col min="7952" max="7952" width="9.90625" style="197" bestFit="1" customWidth="1"/>
    <col min="7953" max="8192" width="9.08984375" style="197"/>
    <col min="8193" max="8193" width="4.08984375" style="197" bestFit="1" customWidth="1"/>
    <col min="8194" max="8194" width="39.54296875" style="197" customWidth="1"/>
    <col min="8195" max="8195" width="8.36328125" style="197" customWidth="1"/>
    <col min="8196" max="8196" width="9.36328125" style="197" bestFit="1" customWidth="1"/>
    <col min="8197" max="8197" width="9.90625" style="197" bestFit="1" customWidth="1"/>
    <col min="8198" max="8198" width="9.36328125" style="197" bestFit="1" customWidth="1"/>
    <col min="8199" max="8199" width="8.36328125" style="197" customWidth="1"/>
    <col min="8200" max="8201" width="9.36328125" style="197" bestFit="1" customWidth="1"/>
    <col min="8202" max="8202" width="10.6328125" style="197" bestFit="1" customWidth="1"/>
    <col min="8203" max="8203" width="12.453125" style="197" bestFit="1" customWidth="1"/>
    <col min="8204" max="8204" width="9.36328125" style="197" bestFit="1" customWidth="1"/>
    <col min="8205" max="8205" width="9.54296875" style="197" customWidth="1"/>
    <col min="8206" max="8206" width="12.6328125" style="197" bestFit="1" customWidth="1"/>
    <col min="8207" max="8207" width="12.453125" style="197" customWidth="1"/>
    <col min="8208" max="8208" width="9.90625" style="197" bestFit="1" customWidth="1"/>
    <col min="8209" max="8448" width="9.08984375" style="197"/>
    <col min="8449" max="8449" width="4.08984375" style="197" bestFit="1" customWidth="1"/>
    <col min="8450" max="8450" width="39.54296875" style="197" customWidth="1"/>
    <col min="8451" max="8451" width="8.36328125" style="197" customWidth="1"/>
    <col min="8452" max="8452" width="9.36328125" style="197" bestFit="1" customWidth="1"/>
    <col min="8453" max="8453" width="9.90625" style="197" bestFit="1" customWidth="1"/>
    <col min="8454" max="8454" width="9.36328125" style="197" bestFit="1" customWidth="1"/>
    <col min="8455" max="8455" width="8.36328125" style="197" customWidth="1"/>
    <col min="8456" max="8457" width="9.36328125" style="197" bestFit="1" customWidth="1"/>
    <col min="8458" max="8458" width="10.6328125" style="197" bestFit="1" customWidth="1"/>
    <col min="8459" max="8459" width="12.453125" style="197" bestFit="1" customWidth="1"/>
    <col min="8460" max="8460" width="9.36328125" style="197" bestFit="1" customWidth="1"/>
    <col min="8461" max="8461" width="9.54296875" style="197" customWidth="1"/>
    <col min="8462" max="8462" width="12.6328125" style="197" bestFit="1" customWidth="1"/>
    <col min="8463" max="8463" width="12.453125" style="197" customWidth="1"/>
    <col min="8464" max="8464" width="9.90625" style="197" bestFit="1" customWidth="1"/>
    <col min="8465" max="8704" width="9.08984375" style="197"/>
    <col min="8705" max="8705" width="4.08984375" style="197" bestFit="1" customWidth="1"/>
    <col min="8706" max="8706" width="39.54296875" style="197" customWidth="1"/>
    <col min="8707" max="8707" width="8.36328125" style="197" customWidth="1"/>
    <col min="8708" max="8708" width="9.36328125" style="197" bestFit="1" customWidth="1"/>
    <col min="8709" max="8709" width="9.90625" style="197" bestFit="1" customWidth="1"/>
    <col min="8710" max="8710" width="9.36328125" style="197" bestFit="1" customWidth="1"/>
    <col min="8711" max="8711" width="8.36328125" style="197" customWidth="1"/>
    <col min="8712" max="8713" width="9.36328125" style="197" bestFit="1" customWidth="1"/>
    <col min="8714" max="8714" width="10.6328125" style="197" bestFit="1" customWidth="1"/>
    <col min="8715" max="8715" width="12.453125" style="197" bestFit="1" customWidth="1"/>
    <col min="8716" max="8716" width="9.36328125" style="197" bestFit="1" customWidth="1"/>
    <col min="8717" max="8717" width="9.54296875" style="197" customWidth="1"/>
    <col min="8718" max="8718" width="12.6328125" style="197" bestFit="1" customWidth="1"/>
    <col min="8719" max="8719" width="12.453125" style="197" customWidth="1"/>
    <col min="8720" max="8720" width="9.90625" style="197" bestFit="1" customWidth="1"/>
    <col min="8721" max="8960" width="9.08984375" style="197"/>
    <col min="8961" max="8961" width="4.08984375" style="197" bestFit="1" customWidth="1"/>
    <col min="8962" max="8962" width="39.54296875" style="197" customWidth="1"/>
    <col min="8963" max="8963" width="8.36328125" style="197" customWidth="1"/>
    <col min="8964" max="8964" width="9.36328125" style="197" bestFit="1" customWidth="1"/>
    <col min="8965" max="8965" width="9.90625" style="197" bestFit="1" customWidth="1"/>
    <col min="8966" max="8966" width="9.36328125" style="197" bestFit="1" customWidth="1"/>
    <col min="8967" max="8967" width="8.36328125" style="197" customWidth="1"/>
    <col min="8968" max="8969" width="9.36328125" style="197" bestFit="1" customWidth="1"/>
    <col min="8970" max="8970" width="10.6328125" style="197" bestFit="1" customWidth="1"/>
    <col min="8971" max="8971" width="12.453125" style="197" bestFit="1" customWidth="1"/>
    <col min="8972" max="8972" width="9.36328125" style="197" bestFit="1" customWidth="1"/>
    <col min="8973" max="8973" width="9.54296875" style="197" customWidth="1"/>
    <col min="8974" max="8974" width="12.6328125" style="197" bestFit="1" customWidth="1"/>
    <col min="8975" max="8975" width="12.453125" style="197" customWidth="1"/>
    <col min="8976" max="8976" width="9.90625" style="197" bestFit="1" customWidth="1"/>
    <col min="8977" max="9216" width="9.08984375" style="197"/>
    <col min="9217" max="9217" width="4.08984375" style="197" bestFit="1" customWidth="1"/>
    <col min="9218" max="9218" width="39.54296875" style="197" customWidth="1"/>
    <col min="9219" max="9219" width="8.36328125" style="197" customWidth="1"/>
    <col min="9220" max="9220" width="9.36328125" style="197" bestFit="1" customWidth="1"/>
    <col min="9221" max="9221" width="9.90625" style="197" bestFit="1" customWidth="1"/>
    <col min="9222" max="9222" width="9.36328125" style="197" bestFit="1" customWidth="1"/>
    <col min="9223" max="9223" width="8.36328125" style="197" customWidth="1"/>
    <col min="9224" max="9225" width="9.36328125" style="197" bestFit="1" customWidth="1"/>
    <col min="9226" max="9226" width="10.6328125" style="197" bestFit="1" customWidth="1"/>
    <col min="9227" max="9227" width="12.453125" style="197" bestFit="1" customWidth="1"/>
    <col min="9228" max="9228" width="9.36328125" style="197" bestFit="1" customWidth="1"/>
    <col min="9229" max="9229" width="9.54296875" style="197" customWidth="1"/>
    <col min="9230" max="9230" width="12.6328125" style="197" bestFit="1" customWidth="1"/>
    <col min="9231" max="9231" width="12.453125" style="197" customWidth="1"/>
    <col min="9232" max="9232" width="9.90625" style="197" bestFit="1" customWidth="1"/>
    <col min="9233" max="9472" width="9.08984375" style="197"/>
    <col min="9473" max="9473" width="4.08984375" style="197" bestFit="1" customWidth="1"/>
    <col min="9474" max="9474" width="39.54296875" style="197" customWidth="1"/>
    <col min="9475" max="9475" width="8.36328125" style="197" customWidth="1"/>
    <col min="9476" max="9476" width="9.36328125" style="197" bestFit="1" customWidth="1"/>
    <col min="9477" max="9477" width="9.90625" style="197" bestFit="1" customWidth="1"/>
    <col min="9478" max="9478" width="9.36328125" style="197" bestFit="1" customWidth="1"/>
    <col min="9479" max="9479" width="8.36328125" style="197" customWidth="1"/>
    <col min="9480" max="9481" width="9.36328125" style="197" bestFit="1" customWidth="1"/>
    <col min="9482" max="9482" width="10.6328125" style="197" bestFit="1" customWidth="1"/>
    <col min="9483" max="9483" width="12.453125" style="197" bestFit="1" customWidth="1"/>
    <col min="9484" max="9484" width="9.36328125" style="197" bestFit="1" customWidth="1"/>
    <col min="9485" max="9485" width="9.54296875" style="197" customWidth="1"/>
    <col min="9486" max="9486" width="12.6328125" style="197" bestFit="1" customWidth="1"/>
    <col min="9487" max="9487" width="12.453125" style="197" customWidth="1"/>
    <col min="9488" max="9488" width="9.90625" style="197" bestFit="1" customWidth="1"/>
    <col min="9489" max="9728" width="9.08984375" style="197"/>
    <col min="9729" max="9729" width="4.08984375" style="197" bestFit="1" customWidth="1"/>
    <col min="9730" max="9730" width="39.54296875" style="197" customWidth="1"/>
    <col min="9731" max="9731" width="8.36328125" style="197" customWidth="1"/>
    <col min="9732" max="9732" width="9.36328125" style="197" bestFit="1" customWidth="1"/>
    <col min="9733" max="9733" width="9.90625" style="197" bestFit="1" customWidth="1"/>
    <col min="9734" max="9734" width="9.36328125" style="197" bestFit="1" customWidth="1"/>
    <col min="9735" max="9735" width="8.36328125" style="197" customWidth="1"/>
    <col min="9736" max="9737" width="9.36328125" style="197" bestFit="1" customWidth="1"/>
    <col min="9738" max="9738" width="10.6328125" style="197" bestFit="1" customWidth="1"/>
    <col min="9739" max="9739" width="12.453125" style="197" bestFit="1" customWidth="1"/>
    <col min="9740" max="9740" width="9.36328125" style="197" bestFit="1" customWidth="1"/>
    <col min="9741" max="9741" width="9.54296875" style="197" customWidth="1"/>
    <col min="9742" max="9742" width="12.6328125" style="197" bestFit="1" customWidth="1"/>
    <col min="9743" max="9743" width="12.453125" style="197" customWidth="1"/>
    <col min="9744" max="9744" width="9.90625" style="197" bestFit="1" customWidth="1"/>
    <col min="9745" max="9984" width="9.08984375" style="197"/>
    <col min="9985" max="9985" width="4.08984375" style="197" bestFit="1" customWidth="1"/>
    <col min="9986" max="9986" width="39.54296875" style="197" customWidth="1"/>
    <col min="9987" max="9987" width="8.36328125" style="197" customWidth="1"/>
    <col min="9988" max="9988" width="9.36328125" style="197" bestFit="1" customWidth="1"/>
    <col min="9989" max="9989" width="9.90625" style="197" bestFit="1" customWidth="1"/>
    <col min="9990" max="9990" width="9.36328125" style="197" bestFit="1" customWidth="1"/>
    <col min="9991" max="9991" width="8.36328125" style="197" customWidth="1"/>
    <col min="9992" max="9993" width="9.36328125" style="197" bestFit="1" customWidth="1"/>
    <col min="9994" max="9994" width="10.6328125" style="197" bestFit="1" customWidth="1"/>
    <col min="9995" max="9995" width="12.453125" style="197" bestFit="1" customWidth="1"/>
    <col min="9996" max="9996" width="9.36328125" style="197" bestFit="1" customWidth="1"/>
    <col min="9997" max="9997" width="9.54296875" style="197" customWidth="1"/>
    <col min="9998" max="9998" width="12.6328125" style="197" bestFit="1" customWidth="1"/>
    <col min="9999" max="9999" width="12.453125" style="197" customWidth="1"/>
    <col min="10000" max="10000" width="9.90625" style="197" bestFit="1" customWidth="1"/>
    <col min="10001" max="10240" width="9.08984375" style="197"/>
    <col min="10241" max="10241" width="4.08984375" style="197" bestFit="1" customWidth="1"/>
    <col min="10242" max="10242" width="39.54296875" style="197" customWidth="1"/>
    <col min="10243" max="10243" width="8.36328125" style="197" customWidth="1"/>
    <col min="10244" max="10244" width="9.36328125" style="197" bestFit="1" customWidth="1"/>
    <col min="10245" max="10245" width="9.90625" style="197" bestFit="1" customWidth="1"/>
    <col min="10246" max="10246" width="9.36328125" style="197" bestFit="1" customWidth="1"/>
    <col min="10247" max="10247" width="8.36328125" style="197" customWidth="1"/>
    <col min="10248" max="10249" width="9.36328125" style="197" bestFit="1" customWidth="1"/>
    <col min="10250" max="10250" width="10.6328125" style="197" bestFit="1" customWidth="1"/>
    <col min="10251" max="10251" width="12.453125" style="197" bestFit="1" customWidth="1"/>
    <col min="10252" max="10252" width="9.36328125" style="197" bestFit="1" customWidth="1"/>
    <col min="10253" max="10253" width="9.54296875" style="197" customWidth="1"/>
    <col min="10254" max="10254" width="12.6328125" style="197" bestFit="1" customWidth="1"/>
    <col min="10255" max="10255" width="12.453125" style="197" customWidth="1"/>
    <col min="10256" max="10256" width="9.90625" style="197" bestFit="1" customWidth="1"/>
    <col min="10257" max="10496" width="9.08984375" style="197"/>
    <col min="10497" max="10497" width="4.08984375" style="197" bestFit="1" customWidth="1"/>
    <col min="10498" max="10498" width="39.54296875" style="197" customWidth="1"/>
    <col min="10499" max="10499" width="8.36328125" style="197" customWidth="1"/>
    <col min="10500" max="10500" width="9.36328125" style="197" bestFit="1" customWidth="1"/>
    <col min="10501" max="10501" width="9.90625" style="197" bestFit="1" customWidth="1"/>
    <col min="10502" max="10502" width="9.36328125" style="197" bestFit="1" customWidth="1"/>
    <col min="10503" max="10503" width="8.36328125" style="197" customWidth="1"/>
    <col min="10504" max="10505" width="9.36328125" style="197" bestFit="1" customWidth="1"/>
    <col min="10506" max="10506" width="10.6328125" style="197" bestFit="1" customWidth="1"/>
    <col min="10507" max="10507" width="12.453125" style="197" bestFit="1" customWidth="1"/>
    <col min="10508" max="10508" width="9.36328125" style="197" bestFit="1" customWidth="1"/>
    <col min="10509" max="10509" width="9.54296875" style="197" customWidth="1"/>
    <col min="10510" max="10510" width="12.6328125" style="197" bestFit="1" customWidth="1"/>
    <col min="10511" max="10511" width="12.453125" style="197" customWidth="1"/>
    <col min="10512" max="10512" width="9.90625" style="197" bestFit="1" customWidth="1"/>
    <col min="10513" max="10752" width="9.08984375" style="197"/>
    <col min="10753" max="10753" width="4.08984375" style="197" bestFit="1" customWidth="1"/>
    <col min="10754" max="10754" width="39.54296875" style="197" customWidth="1"/>
    <col min="10755" max="10755" width="8.36328125" style="197" customWidth="1"/>
    <col min="10756" max="10756" width="9.36328125" style="197" bestFit="1" customWidth="1"/>
    <col min="10757" max="10757" width="9.90625" style="197" bestFit="1" customWidth="1"/>
    <col min="10758" max="10758" width="9.36328125" style="197" bestFit="1" customWidth="1"/>
    <col min="10759" max="10759" width="8.36328125" style="197" customWidth="1"/>
    <col min="10760" max="10761" width="9.36328125" style="197" bestFit="1" customWidth="1"/>
    <col min="10762" max="10762" width="10.6328125" style="197" bestFit="1" customWidth="1"/>
    <col min="10763" max="10763" width="12.453125" style="197" bestFit="1" customWidth="1"/>
    <col min="10764" max="10764" width="9.36328125" style="197" bestFit="1" customWidth="1"/>
    <col min="10765" max="10765" width="9.54296875" style="197" customWidth="1"/>
    <col min="10766" max="10766" width="12.6328125" style="197" bestFit="1" customWidth="1"/>
    <col min="10767" max="10767" width="12.453125" style="197" customWidth="1"/>
    <col min="10768" max="10768" width="9.90625" style="197" bestFit="1" customWidth="1"/>
    <col min="10769" max="11008" width="9.08984375" style="197"/>
    <col min="11009" max="11009" width="4.08984375" style="197" bestFit="1" customWidth="1"/>
    <col min="11010" max="11010" width="39.54296875" style="197" customWidth="1"/>
    <col min="11011" max="11011" width="8.36328125" style="197" customWidth="1"/>
    <col min="11012" max="11012" width="9.36328125" style="197" bestFit="1" customWidth="1"/>
    <col min="11013" max="11013" width="9.90625" style="197" bestFit="1" customWidth="1"/>
    <col min="11014" max="11014" width="9.36328125" style="197" bestFit="1" customWidth="1"/>
    <col min="11015" max="11015" width="8.36328125" style="197" customWidth="1"/>
    <col min="11016" max="11017" width="9.36328125" style="197" bestFit="1" customWidth="1"/>
    <col min="11018" max="11018" width="10.6328125" style="197" bestFit="1" customWidth="1"/>
    <col min="11019" max="11019" width="12.453125" style="197" bestFit="1" customWidth="1"/>
    <col min="11020" max="11020" width="9.36328125" style="197" bestFit="1" customWidth="1"/>
    <col min="11021" max="11021" width="9.54296875" style="197" customWidth="1"/>
    <col min="11022" max="11022" width="12.6328125" style="197" bestFit="1" customWidth="1"/>
    <col min="11023" max="11023" width="12.453125" style="197" customWidth="1"/>
    <col min="11024" max="11024" width="9.90625" style="197" bestFit="1" customWidth="1"/>
    <col min="11025" max="11264" width="9.08984375" style="197"/>
    <col min="11265" max="11265" width="4.08984375" style="197" bestFit="1" customWidth="1"/>
    <col min="11266" max="11266" width="39.54296875" style="197" customWidth="1"/>
    <col min="11267" max="11267" width="8.36328125" style="197" customWidth="1"/>
    <col min="11268" max="11268" width="9.36328125" style="197" bestFit="1" customWidth="1"/>
    <col min="11269" max="11269" width="9.90625" style="197" bestFit="1" customWidth="1"/>
    <col min="11270" max="11270" width="9.36328125" style="197" bestFit="1" customWidth="1"/>
    <col min="11271" max="11271" width="8.36328125" style="197" customWidth="1"/>
    <col min="11272" max="11273" width="9.36328125" style="197" bestFit="1" customWidth="1"/>
    <col min="11274" max="11274" width="10.6328125" style="197" bestFit="1" customWidth="1"/>
    <col min="11275" max="11275" width="12.453125" style="197" bestFit="1" customWidth="1"/>
    <col min="11276" max="11276" width="9.36328125" style="197" bestFit="1" customWidth="1"/>
    <col min="11277" max="11277" width="9.54296875" style="197" customWidth="1"/>
    <col min="11278" max="11278" width="12.6328125" style="197" bestFit="1" customWidth="1"/>
    <col min="11279" max="11279" width="12.453125" style="197" customWidth="1"/>
    <col min="11280" max="11280" width="9.90625" style="197" bestFit="1" customWidth="1"/>
    <col min="11281" max="11520" width="9.08984375" style="197"/>
    <col min="11521" max="11521" width="4.08984375" style="197" bestFit="1" customWidth="1"/>
    <col min="11522" max="11522" width="39.54296875" style="197" customWidth="1"/>
    <col min="11523" max="11523" width="8.36328125" style="197" customWidth="1"/>
    <col min="11524" max="11524" width="9.36328125" style="197" bestFit="1" customWidth="1"/>
    <col min="11525" max="11525" width="9.90625" style="197" bestFit="1" customWidth="1"/>
    <col min="11526" max="11526" width="9.36328125" style="197" bestFit="1" customWidth="1"/>
    <col min="11527" max="11527" width="8.36328125" style="197" customWidth="1"/>
    <col min="11528" max="11529" width="9.36328125" style="197" bestFit="1" customWidth="1"/>
    <col min="11530" max="11530" width="10.6328125" style="197" bestFit="1" customWidth="1"/>
    <col min="11531" max="11531" width="12.453125" style="197" bestFit="1" customWidth="1"/>
    <col min="11532" max="11532" width="9.36328125" style="197" bestFit="1" customWidth="1"/>
    <col min="11533" max="11533" width="9.54296875" style="197" customWidth="1"/>
    <col min="11534" max="11534" width="12.6328125" style="197" bestFit="1" customWidth="1"/>
    <col min="11535" max="11535" width="12.453125" style="197" customWidth="1"/>
    <col min="11536" max="11536" width="9.90625" style="197" bestFit="1" customWidth="1"/>
    <col min="11537" max="11776" width="9.08984375" style="197"/>
    <col min="11777" max="11777" width="4.08984375" style="197" bestFit="1" customWidth="1"/>
    <col min="11778" max="11778" width="39.54296875" style="197" customWidth="1"/>
    <col min="11779" max="11779" width="8.36328125" style="197" customWidth="1"/>
    <col min="11780" max="11780" width="9.36328125" style="197" bestFit="1" customWidth="1"/>
    <col min="11781" max="11781" width="9.90625" style="197" bestFit="1" customWidth="1"/>
    <col min="11782" max="11782" width="9.36328125" style="197" bestFit="1" customWidth="1"/>
    <col min="11783" max="11783" width="8.36328125" style="197" customWidth="1"/>
    <col min="11784" max="11785" width="9.36328125" style="197" bestFit="1" customWidth="1"/>
    <col min="11786" max="11786" width="10.6328125" style="197" bestFit="1" customWidth="1"/>
    <col min="11787" max="11787" width="12.453125" style="197" bestFit="1" customWidth="1"/>
    <col min="11788" max="11788" width="9.36328125" style="197" bestFit="1" customWidth="1"/>
    <col min="11789" max="11789" width="9.54296875" style="197" customWidth="1"/>
    <col min="11790" max="11790" width="12.6328125" style="197" bestFit="1" customWidth="1"/>
    <col min="11791" max="11791" width="12.453125" style="197" customWidth="1"/>
    <col min="11792" max="11792" width="9.90625" style="197" bestFit="1" customWidth="1"/>
    <col min="11793" max="12032" width="9.08984375" style="197"/>
    <col min="12033" max="12033" width="4.08984375" style="197" bestFit="1" customWidth="1"/>
    <col min="12034" max="12034" width="39.54296875" style="197" customWidth="1"/>
    <col min="12035" max="12035" width="8.36328125" style="197" customWidth="1"/>
    <col min="12036" max="12036" width="9.36328125" style="197" bestFit="1" customWidth="1"/>
    <col min="12037" max="12037" width="9.90625" style="197" bestFit="1" customWidth="1"/>
    <col min="12038" max="12038" width="9.36328125" style="197" bestFit="1" customWidth="1"/>
    <col min="12039" max="12039" width="8.36328125" style="197" customWidth="1"/>
    <col min="12040" max="12041" width="9.36328125" style="197" bestFit="1" customWidth="1"/>
    <col min="12042" max="12042" width="10.6328125" style="197" bestFit="1" customWidth="1"/>
    <col min="12043" max="12043" width="12.453125" style="197" bestFit="1" customWidth="1"/>
    <col min="12044" max="12044" width="9.36328125" style="197" bestFit="1" customWidth="1"/>
    <col min="12045" max="12045" width="9.54296875" style="197" customWidth="1"/>
    <col min="12046" max="12046" width="12.6328125" style="197" bestFit="1" customWidth="1"/>
    <col min="12047" max="12047" width="12.453125" style="197" customWidth="1"/>
    <col min="12048" max="12048" width="9.90625" style="197" bestFit="1" customWidth="1"/>
    <col min="12049" max="12288" width="9.08984375" style="197"/>
    <col min="12289" max="12289" width="4.08984375" style="197" bestFit="1" customWidth="1"/>
    <col min="12290" max="12290" width="39.54296875" style="197" customWidth="1"/>
    <col min="12291" max="12291" width="8.36328125" style="197" customWidth="1"/>
    <col min="12292" max="12292" width="9.36328125" style="197" bestFit="1" customWidth="1"/>
    <col min="12293" max="12293" width="9.90625" style="197" bestFit="1" customWidth="1"/>
    <col min="12294" max="12294" width="9.36328125" style="197" bestFit="1" customWidth="1"/>
    <col min="12295" max="12295" width="8.36328125" style="197" customWidth="1"/>
    <col min="12296" max="12297" width="9.36328125" style="197" bestFit="1" customWidth="1"/>
    <col min="12298" max="12298" width="10.6328125" style="197" bestFit="1" customWidth="1"/>
    <col min="12299" max="12299" width="12.453125" style="197" bestFit="1" customWidth="1"/>
    <col min="12300" max="12300" width="9.36328125" style="197" bestFit="1" customWidth="1"/>
    <col min="12301" max="12301" width="9.54296875" style="197" customWidth="1"/>
    <col min="12302" max="12302" width="12.6328125" style="197" bestFit="1" customWidth="1"/>
    <col min="12303" max="12303" width="12.453125" style="197" customWidth="1"/>
    <col min="12304" max="12304" width="9.90625" style="197" bestFit="1" customWidth="1"/>
    <col min="12305" max="12544" width="9.08984375" style="197"/>
    <col min="12545" max="12545" width="4.08984375" style="197" bestFit="1" customWidth="1"/>
    <col min="12546" max="12546" width="39.54296875" style="197" customWidth="1"/>
    <col min="12547" max="12547" width="8.36328125" style="197" customWidth="1"/>
    <col min="12548" max="12548" width="9.36328125" style="197" bestFit="1" customWidth="1"/>
    <col min="12549" max="12549" width="9.90625" style="197" bestFit="1" customWidth="1"/>
    <col min="12550" max="12550" width="9.36328125" style="197" bestFit="1" customWidth="1"/>
    <col min="12551" max="12551" width="8.36328125" style="197" customWidth="1"/>
    <col min="12552" max="12553" width="9.36328125" style="197" bestFit="1" customWidth="1"/>
    <col min="12554" max="12554" width="10.6328125" style="197" bestFit="1" customWidth="1"/>
    <col min="12555" max="12555" width="12.453125" style="197" bestFit="1" customWidth="1"/>
    <col min="12556" max="12556" width="9.36328125" style="197" bestFit="1" customWidth="1"/>
    <col min="12557" max="12557" width="9.54296875" style="197" customWidth="1"/>
    <col min="12558" max="12558" width="12.6328125" style="197" bestFit="1" customWidth="1"/>
    <col min="12559" max="12559" width="12.453125" style="197" customWidth="1"/>
    <col min="12560" max="12560" width="9.90625" style="197" bestFit="1" customWidth="1"/>
    <col min="12561" max="12800" width="9.08984375" style="197"/>
    <col min="12801" max="12801" width="4.08984375" style="197" bestFit="1" customWidth="1"/>
    <col min="12802" max="12802" width="39.54296875" style="197" customWidth="1"/>
    <col min="12803" max="12803" width="8.36328125" style="197" customWidth="1"/>
    <col min="12804" max="12804" width="9.36328125" style="197" bestFit="1" customWidth="1"/>
    <col min="12805" max="12805" width="9.90625" style="197" bestFit="1" customWidth="1"/>
    <col min="12806" max="12806" width="9.36328125" style="197" bestFit="1" customWidth="1"/>
    <col min="12807" max="12807" width="8.36328125" style="197" customWidth="1"/>
    <col min="12808" max="12809" width="9.36328125" style="197" bestFit="1" customWidth="1"/>
    <col min="12810" max="12810" width="10.6328125" style="197" bestFit="1" customWidth="1"/>
    <col min="12811" max="12811" width="12.453125" style="197" bestFit="1" customWidth="1"/>
    <col min="12812" max="12812" width="9.36328125" style="197" bestFit="1" customWidth="1"/>
    <col min="12813" max="12813" width="9.54296875" style="197" customWidth="1"/>
    <col min="12814" max="12814" width="12.6328125" style="197" bestFit="1" customWidth="1"/>
    <col min="12815" max="12815" width="12.453125" style="197" customWidth="1"/>
    <col min="12816" max="12816" width="9.90625" style="197" bestFit="1" customWidth="1"/>
    <col min="12817" max="13056" width="9.08984375" style="197"/>
    <col min="13057" max="13057" width="4.08984375" style="197" bestFit="1" customWidth="1"/>
    <col min="13058" max="13058" width="39.54296875" style="197" customWidth="1"/>
    <col min="13059" max="13059" width="8.36328125" style="197" customWidth="1"/>
    <col min="13060" max="13060" width="9.36328125" style="197" bestFit="1" customWidth="1"/>
    <col min="13061" max="13061" width="9.90625" style="197" bestFit="1" customWidth="1"/>
    <col min="13062" max="13062" width="9.36328125" style="197" bestFit="1" customWidth="1"/>
    <col min="13063" max="13063" width="8.36328125" style="197" customWidth="1"/>
    <col min="13064" max="13065" width="9.36328125" style="197" bestFit="1" customWidth="1"/>
    <col min="13066" max="13066" width="10.6328125" style="197" bestFit="1" customWidth="1"/>
    <col min="13067" max="13067" width="12.453125" style="197" bestFit="1" customWidth="1"/>
    <col min="13068" max="13068" width="9.36328125" style="197" bestFit="1" customWidth="1"/>
    <col min="13069" max="13069" width="9.54296875" style="197" customWidth="1"/>
    <col min="13070" max="13070" width="12.6328125" style="197" bestFit="1" customWidth="1"/>
    <col min="13071" max="13071" width="12.453125" style="197" customWidth="1"/>
    <col min="13072" max="13072" width="9.90625" style="197" bestFit="1" customWidth="1"/>
    <col min="13073" max="13312" width="9.08984375" style="197"/>
    <col min="13313" max="13313" width="4.08984375" style="197" bestFit="1" customWidth="1"/>
    <col min="13314" max="13314" width="39.54296875" style="197" customWidth="1"/>
    <col min="13315" max="13315" width="8.36328125" style="197" customWidth="1"/>
    <col min="13316" max="13316" width="9.36328125" style="197" bestFit="1" customWidth="1"/>
    <col min="13317" max="13317" width="9.90625" style="197" bestFit="1" customWidth="1"/>
    <col min="13318" max="13318" width="9.36328125" style="197" bestFit="1" customWidth="1"/>
    <col min="13319" max="13319" width="8.36328125" style="197" customWidth="1"/>
    <col min="13320" max="13321" width="9.36328125" style="197" bestFit="1" customWidth="1"/>
    <col min="13322" max="13322" width="10.6328125" style="197" bestFit="1" customWidth="1"/>
    <col min="13323" max="13323" width="12.453125" style="197" bestFit="1" customWidth="1"/>
    <col min="13324" max="13324" width="9.36328125" style="197" bestFit="1" customWidth="1"/>
    <col min="13325" max="13325" width="9.54296875" style="197" customWidth="1"/>
    <col min="13326" max="13326" width="12.6328125" style="197" bestFit="1" customWidth="1"/>
    <col min="13327" max="13327" width="12.453125" style="197" customWidth="1"/>
    <col min="13328" max="13328" width="9.90625" style="197" bestFit="1" customWidth="1"/>
    <col min="13329" max="13568" width="9.08984375" style="197"/>
    <col min="13569" max="13569" width="4.08984375" style="197" bestFit="1" customWidth="1"/>
    <col min="13570" max="13570" width="39.54296875" style="197" customWidth="1"/>
    <col min="13571" max="13571" width="8.36328125" style="197" customWidth="1"/>
    <col min="13572" max="13572" width="9.36328125" style="197" bestFit="1" customWidth="1"/>
    <col min="13573" max="13573" width="9.90625" style="197" bestFit="1" customWidth="1"/>
    <col min="13574" max="13574" width="9.36328125" style="197" bestFit="1" customWidth="1"/>
    <col min="13575" max="13575" width="8.36328125" style="197" customWidth="1"/>
    <col min="13576" max="13577" width="9.36328125" style="197" bestFit="1" customWidth="1"/>
    <col min="13578" max="13578" width="10.6328125" style="197" bestFit="1" customWidth="1"/>
    <col min="13579" max="13579" width="12.453125" style="197" bestFit="1" customWidth="1"/>
    <col min="13580" max="13580" width="9.36328125" style="197" bestFit="1" customWidth="1"/>
    <col min="13581" max="13581" width="9.54296875" style="197" customWidth="1"/>
    <col min="13582" max="13582" width="12.6328125" style="197" bestFit="1" customWidth="1"/>
    <col min="13583" max="13583" width="12.453125" style="197" customWidth="1"/>
    <col min="13584" max="13584" width="9.90625" style="197" bestFit="1" customWidth="1"/>
    <col min="13585" max="13824" width="9.08984375" style="197"/>
    <col min="13825" max="13825" width="4.08984375" style="197" bestFit="1" customWidth="1"/>
    <col min="13826" max="13826" width="39.54296875" style="197" customWidth="1"/>
    <col min="13827" max="13827" width="8.36328125" style="197" customWidth="1"/>
    <col min="13828" max="13828" width="9.36328125" style="197" bestFit="1" customWidth="1"/>
    <col min="13829" max="13829" width="9.90625" style="197" bestFit="1" customWidth="1"/>
    <col min="13830" max="13830" width="9.36328125" style="197" bestFit="1" customWidth="1"/>
    <col min="13831" max="13831" width="8.36328125" style="197" customWidth="1"/>
    <col min="13832" max="13833" width="9.36328125" style="197" bestFit="1" customWidth="1"/>
    <col min="13834" max="13834" width="10.6328125" style="197" bestFit="1" customWidth="1"/>
    <col min="13835" max="13835" width="12.453125" style="197" bestFit="1" customWidth="1"/>
    <col min="13836" max="13836" width="9.36328125" style="197" bestFit="1" customWidth="1"/>
    <col min="13837" max="13837" width="9.54296875" style="197" customWidth="1"/>
    <col min="13838" max="13838" width="12.6328125" style="197" bestFit="1" customWidth="1"/>
    <col min="13839" max="13839" width="12.453125" style="197" customWidth="1"/>
    <col min="13840" max="13840" width="9.90625" style="197" bestFit="1" customWidth="1"/>
    <col min="13841" max="14080" width="9.08984375" style="197"/>
    <col min="14081" max="14081" width="4.08984375" style="197" bestFit="1" customWidth="1"/>
    <col min="14082" max="14082" width="39.54296875" style="197" customWidth="1"/>
    <col min="14083" max="14083" width="8.36328125" style="197" customWidth="1"/>
    <col min="14084" max="14084" width="9.36328125" style="197" bestFit="1" customWidth="1"/>
    <col min="14085" max="14085" width="9.90625" style="197" bestFit="1" customWidth="1"/>
    <col min="14086" max="14086" width="9.36328125" style="197" bestFit="1" customWidth="1"/>
    <col min="14087" max="14087" width="8.36328125" style="197" customWidth="1"/>
    <col min="14088" max="14089" width="9.36328125" style="197" bestFit="1" customWidth="1"/>
    <col min="14090" max="14090" width="10.6328125" style="197" bestFit="1" customWidth="1"/>
    <col min="14091" max="14091" width="12.453125" style="197" bestFit="1" customWidth="1"/>
    <col min="14092" max="14092" width="9.36328125" style="197" bestFit="1" customWidth="1"/>
    <col min="14093" max="14093" width="9.54296875" style="197" customWidth="1"/>
    <col min="14094" max="14094" width="12.6328125" style="197" bestFit="1" customWidth="1"/>
    <col min="14095" max="14095" width="12.453125" style="197" customWidth="1"/>
    <col min="14096" max="14096" width="9.90625" style="197" bestFit="1" customWidth="1"/>
    <col min="14097" max="14336" width="9.08984375" style="197"/>
    <col min="14337" max="14337" width="4.08984375" style="197" bestFit="1" customWidth="1"/>
    <col min="14338" max="14338" width="39.54296875" style="197" customWidth="1"/>
    <col min="14339" max="14339" width="8.36328125" style="197" customWidth="1"/>
    <col min="14340" max="14340" width="9.36328125" style="197" bestFit="1" customWidth="1"/>
    <col min="14341" max="14341" width="9.90625" style="197" bestFit="1" customWidth="1"/>
    <col min="14342" max="14342" width="9.36328125" style="197" bestFit="1" customWidth="1"/>
    <col min="14343" max="14343" width="8.36328125" style="197" customWidth="1"/>
    <col min="14344" max="14345" width="9.36328125" style="197" bestFit="1" customWidth="1"/>
    <col min="14346" max="14346" width="10.6328125" style="197" bestFit="1" customWidth="1"/>
    <col min="14347" max="14347" width="12.453125" style="197" bestFit="1" customWidth="1"/>
    <col min="14348" max="14348" width="9.36328125" style="197" bestFit="1" customWidth="1"/>
    <col min="14349" max="14349" width="9.54296875" style="197" customWidth="1"/>
    <col min="14350" max="14350" width="12.6328125" style="197" bestFit="1" customWidth="1"/>
    <col min="14351" max="14351" width="12.453125" style="197" customWidth="1"/>
    <col min="14352" max="14352" width="9.90625" style="197" bestFit="1" customWidth="1"/>
    <col min="14353" max="14592" width="9.08984375" style="197"/>
    <col min="14593" max="14593" width="4.08984375" style="197" bestFit="1" customWidth="1"/>
    <col min="14594" max="14594" width="39.54296875" style="197" customWidth="1"/>
    <col min="14595" max="14595" width="8.36328125" style="197" customWidth="1"/>
    <col min="14596" max="14596" width="9.36328125" style="197" bestFit="1" customWidth="1"/>
    <col min="14597" max="14597" width="9.90625" style="197" bestFit="1" customWidth="1"/>
    <col min="14598" max="14598" width="9.36328125" style="197" bestFit="1" customWidth="1"/>
    <col min="14599" max="14599" width="8.36328125" style="197" customWidth="1"/>
    <col min="14600" max="14601" width="9.36328125" style="197" bestFit="1" customWidth="1"/>
    <col min="14602" max="14602" width="10.6328125" style="197" bestFit="1" customWidth="1"/>
    <col min="14603" max="14603" width="12.453125" style="197" bestFit="1" customWidth="1"/>
    <col min="14604" max="14604" width="9.36328125" style="197" bestFit="1" customWidth="1"/>
    <col min="14605" max="14605" width="9.54296875" style="197" customWidth="1"/>
    <col min="14606" max="14606" width="12.6328125" style="197" bestFit="1" customWidth="1"/>
    <col min="14607" max="14607" width="12.453125" style="197" customWidth="1"/>
    <col min="14608" max="14608" width="9.90625" style="197" bestFit="1" customWidth="1"/>
    <col min="14609" max="14848" width="9.08984375" style="197"/>
    <col min="14849" max="14849" width="4.08984375" style="197" bestFit="1" customWidth="1"/>
    <col min="14850" max="14850" width="39.54296875" style="197" customWidth="1"/>
    <col min="14851" max="14851" width="8.36328125" style="197" customWidth="1"/>
    <col min="14852" max="14852" width="9.36328125" style="197" bestFit="1" customWidth="1"/>
    <col min="14853" max="14853" width="9.90625" style="197" bestFit="1" customWidth="1"/>
    <col min="14854" max="14854" width="9.36328125" style="197" bestFit="1" customWidth="1"/>
    <col min="14855" max="14855" width="8.36328125" style="197" customWidth="1"/>
    <col min="14856" max="14857" width="9.36328125" style="197" bestFit="1" customWidth="1"/>
    <col min="14858" max="14858" width="10.6328125" style="197" bestFit="1" customWidth="1"/>
    <col min="14859" max="14859" width="12.453125" style="197" bestFit="1" customWidth="1"/>
    <col min="14860" max="14860" width="9.36328125" style="197" bestFit="1" customWidth="1"/>
    <col min="14861" max="14861" width="9.54296875" style="197" customWidth="1"/>
    <col min="14862" max="14862" width="12.6328125" style="197" bestFit="1" customWidth="1"/>
    <col min="14863" max="14863" width="12.453125" style="197" customWidth="1"/>
    <col min="14864" max="14864" width="9.90625" style="197" bestFit="1" customWidth="1"/>
    <col min="14865" max="15104" width="9.08984375" style="197"/>
    <col min="15105" max="15105" width="4.08984375" style="197" bestFit="1" customWidth="1"/>
    <col min="15106" max="15106" width="39.54296875" style="197" customWidth="1"/>
    <col min="15107" max="15107" width="8.36328125" style="197" customWidth="1"/>
    <col min="15108" max="15108" width="9.36328125" style="197" bestFit="1" customWidth="1"/>
    <col min="15109" max="15109" width="9.90625" style="197" bestFit="1" customWidth="1"/>
    <col min="15110" max="15110" width="9.36328125" style="197" bestFit="1" customWidth="1"/>
    <col min="15111" max="15111" width="8.36328125" style="197" customWidth="1"/>
    <col min="15112" max="15113" width="9.36328125" style="197" bestFit="1" customWidth="1"/>
    <col min="15114" max="15114" width="10.6328125" style="197" bestFit="1" customWidth="1"/>
    <col min="15115" max="15115" width="12.453125" style="197" bestFit="1" customWidth="1"/>
    <col min="15116" max="15116" width="9.36328125" style="197" bestFit="1" customWidth="1"/>
    <col min="15117" max="15117" width="9.54296875" style="197" customWidth="1"/>
    <col min="15118" max="15118" width="12.6328125" style="197" bestFit="1" customWidth="1"/>
    <col min="15119" max="15119" width="12.453125" style="197" customWidth="1"/>
    <col min="15120" max="15120" width="9.90625" style="197" bestFit="1" customWidth="1"/>
    <col min="15121" max="15360" width="9.08984375" style="197"/>
    <col min="15361" max="15361" width="4.08984375" style="197" bestFit="1" customWidth="1"/>
    <col min="15362" max="15362" width="39.54296875" style="197" customWidth="1"/>
    <col min="15363" max="15363" width="8.36328125" style="197" customWidth="1"/>
    <col min="15364" max="15364" width="9.36328125" style="197" bestFit="1" customWidth="1"/>
    <col min="15365" max="15365" width="9.90625" style="197" bestFit="1" customWidth="1"/>
    <col min="15366" max="15366" width="9.36328125" style="197" bestFit="1" customWidth="1"/>
    <col min="15367" max="15367" width="8.36328125" style="197" customWidth="1"/>
    <col min="15368" max="15369" width="9.36328125" style="197" bestFit="1" customWidth="1"/>
    <col min="15370" max="15370" width="10.6328125" style="197" bestFit="1" customWidth="1"/>
    <col min="15371" max="15371" width="12.453125" style="197" bestFit="1" customWidth="1"/>
    <col min="15372" max="15372" width="9.36328125" style="197" bestFit="1" customWidth="1"/>
    <col min="15373" max="15373" width="9.54296875" style="197" customWidth="1"/>
    <col min="15374" max="15374" width="12.6328125" style="197" bestFit="1" customWidth="1"/>
    <col min="15375" max="15375" width="12.453125" style="197" customWidth="1"/>
    <col min="15376" max="15376" width="9.90625" style="197" bestFit="1" customWidth="1"/>
    <col min="15377" max="15616" width="9.08984375" style="197"/>
    <col min="15617" max="15617" width="4.08984375" style="197" bestFit="1" customWidth="1"/>
    <col min="15618" max="15618" width="39.54296875" style="197" customWidth="1"/>
    <col min="15619" max="15619" width="8.36328125" style="197" customWidth="1"/>
    <col min="15620" max="15620" width="9.36328125" style="197" bestFit="1" customWidth="1"/>
    <col min="15621" max="15621" width="9.90625" style="197" bestFit="1" customWidth="1"/>
    <col min="15622" max="15622" width="9.36328125" style="197" bestFit="1" customWidth="1"/>
    <col min="15623" max="15623" width="8.36328125" style="197" customWidth="1"/>
    <col min="15624" max="15625" width="9.36328125" style="197" bestFit="1" customWidth="1"/>
    <col min="15626" max="15626" width="10.6328125" style="197" bestFit="1" customWidth="1"/>
    <col min="15627" max="15627" width="12.453125" style="197" bestFit="1" customWidth="1"/>
    <col min="15628" max="15628" width="9.36328125" style="197" bestFit="1" customWidth="1"/>
    <col min="15629" max="15629" width="9.54296875" style="197" customWidth="1"/>
    <col min="15630" max="15630" width="12.6328125" style="197" bestFit="1" customWidth="1"/>
    <col min="15631" max="15631" width="12.453125" style="197" customWidth="1"/>
    <col min="15632" max="15632" width="9.90625" style="197" bestFit="1" customWidth="1"/>
    <col min="15633" max="15872" width="9.08984375" style="197"/>
    <col min="15873" max="15873" width="4.08984375" style="197" bestFit="1" customWidth="1"/>
    <col min="15874" max="15874" width="39.54296875" style="197" customWidth="1"/>
    <col min="15875" max="15875" width="8.36328125" style="197" customWidth="1"/>
    <col min="15876" max="15876" width="9.36328125" style="197" bestFit="1" customWidth="1"/>
    <col min="15877" max="15877" width="9.90625" style="197" bestFit="1" customWidth="1"/>
    <col min="15878" max="15878" width="9.36328125" style="197" bestFit="1" customWidth="1"/>
    <col min="15879" max="15879" width="8.36328125" style="197" customWidth="1"/>
    <col min="15880" max="15881" width="9.36328125" style="197" bestFit="1" customWidth="1"/>
    <col min="15882" max="15882" width="10.6328125" style="197" bestFit="1" customWidth="1"/>
    <col min="15883" max="15883" width="12.453125" style="197" bestFit="1" customWidth="1"/>
    <col min="15884" max="15884" width="9.36328125" style="197" bestFit="1" customWidth="1"/>
    <col min="15885" max="15885" width="9.54296875" style="197" customWidth="1"/>
    <col min="15886" max="15886" width="12.6328125" style="197" bestFit="1" customWidth="1"/>
    <col min="15887" max="15887" width="12.453125" style="197" customWidth="1"/>
    <col min="15888" max="15888" width="9.90625" style="197" bestFit="1" customWidth="1"/>
    <col min="15889" max="16128" width="9.08984375" style="197"/>
    <col min="16129" max="16129" width="4.08984375" style="197" bestFit="1" customWidth="1"/>
    <col min="16130" max="16130" width="39.54296875" style="197" customWidth="1"/>
    <col min="16131" max="16131" width="8.36328125" style="197" customWidth="1"/>
    <col min="16132" max="16132" width="9.36328125" style="197" bestFit="1" customWidth="1"/>
    <col min="16133" max="16133" width="9.90625" style="197" bestFit="1" customWidth="1"/>
    <col min="16134" max="16134" width="9.36328125" style="197" bestFit="1" customWidth="1"/>
    <col min="16135" max="16135" width="8.36328125" style="197" customWidth="1"/>
    <col min="16136" max="16137" width="9.36328125" style="197" bestFit="1" customWidth="1"/>
    <col min="16138" max="16138" width="10.6328125" style="197" bestFit="1" customWidth="1"/>
    <col min="16139" max="16139" width="12.453125" style="197" bestFit="1" customWidth="1"/>
    <col min="16140" max="16140" width="9.36328125" style="197" bestFit="1" customWidth="1"/>
    <col min="16141" max="16141" width="9.54296875" style="197" customWidth="1"/>
    <col min="16142" max="16142" width="12.6328125" style="197" bestFit="1" customWidth="1"/>
    <col min="16143" max="16143" width="12.453125" style="197" customWidth="1"/>
    <col min="16144" max="16144" width="9.90625" style="197" bestFit="1" customWidth="1"/>
    <col min="16145" max="16384" width="9.08984375" style="197"/>
  </cols>
  <sheetData>
    <row r="1" spans="1:64" x14ac:dyDescent="0.4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</row>
    <row r="2" spans="1:64" x14ac:dyDescent="0.4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8" t="s">
        <v>266</v>
      </c>
      <c r="L2" s="199"/>
      <c r="M2" s="199"/>
      <c r="N2" s="199"/>
      <c r="O2" s="199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</row>
    <row r="3" spans="1:64" x14ac:dyDescent="0.4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</row>
    <row r="4" spans="1:64" x14ac:dyDescent="0.45">
      <c r="A4" s="198" t="s">
        <v>267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</row>
    <row r="5" spans="1:64" x14ac:dyDescent="0.45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</row>
    <row r="6" spans="1:64" ht="19" thickBot="1" x14ac:dyDescent="0.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 t="s">
        <v>178</v>
      </c>
      <c r="O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</row>
    <row r="7" spans="1:64" x14ac:dyDescent="0.45">
      <c r="A7" s="202"/>
      <c r="B7" s="203" t="s">
        <v>268</v>
      </c>
      <c r="C7" s="203" t="s">
        <v>269</v>
      </c>
      <c r="D7" s="203" t="s">
        <v>270</v>
      </c>
      <c r="E7" s="203" t="s">
        <v>271</v>
      </c>
      <c r="F7" s="203" t="s">
        <v>272</v>
      </c>
      <c r="G7" s="203" t="s">
        <v>273</v>
      </c>
      <c r="H7" s="203" t="s">
        <v>274</v>
      </c>
      <c r="I7" s="203" t="s">
        <v>275</v>
      </c>
      <c r="J7" s="203" t="s">
        <v>276</v>
      </c>
      <c r="K7" s="203" t="s">
        <v>277</v>
      </c>
      <c r="L7" s="203" t="s">
        <v>278</v>
      </c>
      <c r="M7" s="203" t="s">
        <v>279</v>
      </c>
      <c r="N7" s="203" t="s">
        <v>280</v>
      </c>
      <c r="O7" s="204" t="s">
        <v>281</v>
      </c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</row>
    <row r="8" spans="1:64" x14ac:dyDescent="0.45">
      <c r="A8" s="205">
        <v>1</v>
      </c>
      <c r="B8" s="206" t="s">
        <v>282</v>
      </c>
      <c r="C8" s="206">
        <v>10988</v>
      </c>
      <c r="D8" s="206">
        <v>10988</v>
      </c>
      <c r="E8" s="206">
        <v>10988</v>
      </c>
      <c r="F8" s="206">
        <v>10988</v>
      </c>
      <c r="G8" s="206">
        <v>10988</v>
      </c>
      <c r="H8" s="206">
        <v>10988</v>
      </c>
      <c r="I8" s="206">
        <v>10988</v>
      </c>
      <c r="J8" s="206">
        <v>10988</v>
      </c>
      <c r="K8" s="206">
        <v>10988</v>
      </c>
      <c r="L8" s="206">
        <v>10988</v>
      </c>
      <c r="M8" s="206">
        <v>10988</v>
      </c>
      <c r="N8" s="206">
        <v>10991</v>
      </c>
      <c r="O8" s="207">
        <v>131859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</row>
    <row r="9" spans="1:64" x14ac:dyDescent="0.45">
      <c r="A9" s="205">
        <v>2</v>
      </c>
      <c r="B9" s="206" t="s">
        <v>283</v>
      </c>
      <c r="C9" s="206">
        <v>342</v>
      </c>
      <c r="D9" s="206">
        <v>342</v>
      </c>
      <c r="E9" s="206">
        <v>342</v>
      </c>
      <c r="F9" s="206">
        <v>342</v>
      </c>
      <c r="G9" s="206">
        <v>342</v>
      </c>
      <c r="H9" s="206">
        <v>342</v>
      </c>
      <c r="I9" s="206">
        <v>342</v>
      </c>
      <c r="J9" s="206">
        <v>342</v>
      </c>
      <c r="K9" s="206">
        <v>342</v>
      </c>
      <c r="L9" s="206">
        <v>342</v>
      </c>
      <c r="M9" s="206">
        <v>342</v>
      </c>
      <c r="N9" s="206">
        <v>351</v>
      </c>
      <c r="O9" s="207">
        <v>4113</v>
      </c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</row>
    <row r="10" spans="1:64" x14ac:dyDescent="0.45">
      <c r="A10" s="205">
        <v>3</v>
      </c>
      <c r="B10" s="206" t="s">
        <v>192</v>
      </c>
      <c r="C10" s="206">
        <v>3947</v>
      </c>
      <c r="D10" s="206">
        <v>3947</v>
      </c>
      <c r="E10" s="206">
        <v>3947</v>
      </c>
      <c r="F10" s="206">
        <v>3947</v>
      </c>
      <c r="G10" s="206">
        <v>3947</v>
      </c>
      <c r="H10" s="206">
        <v>3947</v>
      </c>
      <c r="I10" s="206">
        <v>3947</v>
      </c>
      <c r="J10" s="206">
        <v>3947</v>
      </c>
      <c r="K10" s="206">
        <v>3947</v>
      </c>
      <c r="L10" s="206">
        <v>3947</v>
      </c>
      <c r="M10" s="206">
        <v>3947</v>
      </c>
      <c r="N10" s="206">
        <v>3942</v>
      </c>
      <c r="O10" s="207">
        <v>47359</v>
      </c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</row>
    <row r="11" spans="1:64" x14ac:dyDescent="0.45">
      <c r="A11" s="205">
        <v>4</v>
      </c>
      <c r="B11" s="206" t="s">
        <v>16</v>
      </c>
      <c r="C11" s="206">
        <v>1342</v>
      </c>
      <c r="D11" s="206">
        <v>1342</v>
      </c>
      <c r="E11" s="206">
        <v>1342</v>
      </c>
      <c r="F11" s="206">
        <v>1342</v>
      </c>
      <c r="G11" s="206">
        <v>1342</v>
      </c>
      <c r="H11" s="206">
        <v>1342</v>
      </c>
      <c r="I11" s="206">
        <v>1342</v>
      </c>
      <c r="J11" s="206">
        <v>1342</v>
      </c>
      <c r="K11" s="206">
        <v>1342</v>
      </c>
      <c r="L11" s="206">
        <v>1342</v>
      </c>
      <c r="M11" s="206">
        <v>1342</v>
      </c>
      <c r="N11" s="206">
        <v>1341</v>
      </c>
      <c r="O11" s="207">
        <v>16103</v>
      </c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</row>
    <row r="12" spans="1:64" x14ac:dyDescent="0.45">
      <c r="A12" s="205">
        <v>5</v>
      </c>
      <c r="B12" s="206" t="s">
        <v>196</v>
      </c>
      <c r="C12" s="206"/>
      <c r="D12" s="206"/>
      <c r="E12" s="206"/>
      <c r="F12" s="206"/>
      <c r="G12" s="206"/>
      <c r="H12" s="206">
        <v>10</v>
      </c>
      <c r="I12" s="206">
        <v>10</v>
      </c>
      <c r="J12" s="206">
        <v>10</v>
      </c>
      <c r="K12" s="206">
        <v>10</v>
      </c>
      <c r="L12" s="206">
        <v>10</v>
      </c>
      <c r="M12" s="206"/>
      <c r="N12" s="206"/>
      <c r="O12" s="207">
        <v>50</v>
      </c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</row>
    <row r="13" spans="1:64" x14ac:dyDescent="0.45">
      <c r="A13" s="205">
        <v>6</v>
      </c>
      <c r="B13" s="206" t="s">
        <v>284</v>
      </c>
      <c r="C13" s="206">
        <v>9683</v>
      </c>
      <c r="D13" s="206">
        <v>9683</v>
      </c>
      <c r="E13" s="206">
        <v>9683</v>
      </c>
      <c r="F13" s="206">
        <v>9683</v>
      </c>
      <c r="G13" s="206">
        <v>9683</v>
      </c>
      <c r="H13" s="206">
        <v>9683</v>
      </c>
      <c r="I13" s="206">
        <v>9683</v>
      </c>
      <c r="J13" s="206">
        <v>9683</v>
      </c>
      <c r="K13" s="206">
        <v>9683</v>
      </c>
      <c r="L13" s="206">
        <v>9683</v>
      </c>
      <c r="M13" s="206">
        <v>9683</v>
      </c>
      <c r="N13" s="206">
        <v>9686</v>
      </c>
      <c r="O13" s="207">
        <v>116199</v>
      </c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</row>
    <row r="14" spans="1:64" x14ac:dyDescent="0.45">
      <c r="A14" s="205">
        <v>7</v>
      </c>
      <c r="B14" s="206" t="s">
        <v>285</v>
      </c>
      <c r="C14" s="208"/>
      <c r="D14" s="208"/>
      <c r="E14" s="208"/>
      <c r="F14" s="208"/>
      <c r="G14" s="208"/>
      <c r="H14" s="206">
        <v>2202</v>
      </c>
      <c r="I14" s="208"/>
      <c r="J14" s="208"/>
      <c r="K14" s="208"/>
      <c r="L14" s="208"/>
      <c r="M14" s="208"/>
      <c r="N14" s="208"/>
      <c r="O14" s="207">
        <v>2202</v>
      </c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</row>
    <row r="15" spans="1:64" x14ac:dyDescent="0.45">
      <c r="A15" s="205">
        <v>8</v>
      </c>
      <c r="B15" s="206" t="s">
        <v>166</v>
      </c>
      <c r="C15" s="206">
        <v>5005</v>
      </c>
      <c r="D15" s="206">
        <v>5005</v>
      </c>
      <c r="E15" s="206">
        <v>5005</v>
      </c>
      <c r="F15" s="206">
        <v>5005</v>
      </c>
      <c r="G15" s="206">
        <v>5005</v>
      </c>
      <c r="H15" s="206">
        <v>5005</v>
      </c>
      <c r="I15" s="206">
        <v>5005</v>
      </c>
      <c r="J15" s="206">
        <v>5005</v>
      </c>
      <c r="K15" s="206">
        <v>5005</v>
      </c>
      <c r="L15" s="206">
        <v>5005</v>
      </c>
      <c r="M15" s="206">
        <v>5005</v>
      </c>
      <c r="N15" s="206">
        <v>5002</v>
      </c>
      <c r="O15" s="207">
        <v>60057</v>
      </c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</row>
    <row r="16" spans="1:64" x14ac:dyDescent="0.45">
      <c r="A16" s="205">
        <v>9</v>
      </c>
      <c r="B16" s="206" t="s">
        <v>286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>
        <v>4580</v>
      </c>
      <c r="O16" s="207">
        <v>4580</v>
      </c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</row>
    <row r="17" spans="1:64" s="211" customFormat="1" x14ac:dyDescent="0.45">
      <c r="A17" s="209"/>
      <c r="B17" s="208" t="s">
        <v>287</v>
      </c>
      <c r="C17" s="208">
        <f t="shared" ref="C17:N17" si="0">SUM(C8:C16)</f>
        <v>31307</v>
      </c>
      <c r="D17" s="208">
        <f t="shared" si="0"/>
        <v>31307</v>
      </c>
      <c r="E17" s="208">
        <f t="shared" si="0"/>
        <v>31307</v>
      </c>
      <c r="F17" s="208">
        <f t="shared" si="0"/>
        <v>31307</v>
      </c>
      <c r="G17" s="208">
        <f t="shared" si="0"/>
        <v>31307</v>
      </c>
      <c r="H17" s="208">
        <f t="shared" si="0"/>
        <v>33519</v>
      </c>
      <c r="I17" s="208">
        <f t="shared" si="0"/>
        <v>31317</v>
      </c>
      <c r="J17" s="208">
        <f t="shared" si="0"/>
        <v>31317</v>
      </c>
      <c r="K17" s="208">
        <f t="shared" si="0"/>
        <v>31317</v>
      </c>
      <c r="L17" s="208">
        <f t="shared" si="0"/>
        <v>31317</v>
      </c>
      <c r="M17" s="208">
        <f t="shared" si="0"/>
        <v>31307</v>
      </c>
      <c r="N17" s="208">
        <f t="shared" si="0"/>
        <v>35893</v>
      </c>
      <c r="O17" s="207">
        <f>SUM(C17:N17)</f>
        <v>382522</v>
      </c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</row>
    <row r="18" spans="1:64" x14ac:dyDescent="0.45">
      <c r="A18" s="205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</row>
    <row r="19" spans="1:64" x14ac:dyDescent="0.45">
      <c r="A19" s="205">
        <v>1</v>
      </c>
      <c r="B19" s="206" t="s">
        <v>204</v>
      </c>
      <c r="C19" s="206">
        <v>4415</v>
      </c>
      <c r="D19" s="206">
        <v>4415</v>
      </c>
      <c r="E19" s="206">
        <v>4415</v>
      </c>
      <c r="F19" s="206">
        <v>4415</v>
      </c>
      <c r="G19" s="206">
        <v>4415</v>
      </c>
      <c r="H19" s="206">
        <v>4415</v>
      </c>
      <c r="I19" s="206">
        <v>4415</v>
      </c>
      <c r="J19" s="206">
        <v>4415</v>
      </c>
      <c r="K19" s="206">
        <v>4415</v>
      </c>
      <c r="L19" s="206">
        <v>4415</v>
      </c>
      <c r="M19" s="206">
        <v>4415</v>
      </c>
      <c r="N19" s="206">
        <v>4415</v>
      </c>
      <c r="O19" s="207">
        <v>52980</v>
      </c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</row>
    <row r="20" spans="1:64" x14ac:dyDescent="0.45">
      <c r="A20" s="205">
        <v>2</v>
      </c>
      <c r="B20" s="206" t="s">
        <v>288</v>
      </c>
      <c r="C20" s="206">
        <v>703</v>
      </c>
      <c r="D20" s="206">
        <v>703</v>
      </c>
      <c r="E20" s="206">
        <v>703</v>
      </c>
      <c r="F20" s="206">
        <v>703</v>
      </c>
      <c r="G20" s="206">
        <v>703</v>
      </c>
      <c r="H20" s="206">
        <v>703</v>
      </c>
      <c r="I20" s="206">
        <v>703</v>
      </c>
      <c r="J20" s="206">
        <v>703</v>
      </c>
      <c r="K20" s="206">
        <v>703</v>
      </c>
      <c r="L20" s="206">
        <v>703</v>
      </c>
      <c r="M20" s="206">
        <v>703</v>
      </c>
      <c r="N20" s="206">
        <v>707</v>
      </c>
      <c r="O20" s="207">
        <v>8440</v>
      </c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</row>
    <row r="21" spans="1:64" x14ac:dyDescent="0.45">
      <c r="A21" s="205">
        <v>3</v>
      </c>
      <c r="B21" s="206" t="s">
        <v>289</v>
      </c>
      <c r="C21" s="206">
        <v>5545</v>
      </c>
      <c r="D21" s="206">
        <v>5545</v>
      </c>
      <c r="E21" s="206">
        <v>5545</v>
      </c>
      <c r="F21" s="206">
        <v>5545</v>
      </c>
      <c r="G21" s="206">
        <v>5545</v>
      </c>
      <c r="H21" s="206">
        <v>5545</v>
      </c>
      <c r="I21" s="206">
        <v>5545</v>
      </c>
      <c r="J21" s="206">
        <v>5545</v>
      </c>
      <c r="K21" s="206">
        <v>5545</v>
      </c>
      <c r="L21" s="206">
        <v>5545</v>
      </c>
      <c r="M21" s="206">
        <v>5545</v>
      </c>
      <c r="N21" s="206">
        <v>4351</v>
      </c>
      <c r="O21" s="207">
        <v>65346</v>
      </c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</row>
    <row r="22" spans="1:64" x14ac:dyDescent="0.45">
      <c r="A22" s="205">
        <v>4</v>
      </c>
      <c r="B22" s="212" t="s">
        <v>92</v>
      </c>
      <c r="C22" s="206">
        <v>519</v>
      </c>
      <c r="D22" s="206">
        <v>519</v>
      </c>
      <c r="E22" s="206">
        <v>519</v>
      </c>
      <c r="F22" s="206">
        <v>519</v>
      </c>
      <c r="G22" s="206">
        <v>519</v>
      </c>
      <c r="H22" s="206">
        <v>519</v>
      </c>
      <c r="I22" s="206">
        <v>519</v>
      </c>
      <c r="J22" s="206">
        <v>519</v>
      </c>
      <c r="K22" s="206">
        <v>519</v>
      </c>
      <c r="L22" s="206">
        <v>519</v>
      </c>
      <c r="M22" s="206">
        <v>519</v>
      </c>
      <c r="N22" s="206">
        <v>529</v>
      </c>
      <c r="O22" s="207">
        <v>6238</v>
      </c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</row>
    <row r="23" spans="1:64" x14ac:dyDescent="0.45">
      <c r="A23" s="205">
        <v>5</v>
      </c>
      <c r="B23" s="212" t="s">
        <v>207</v>
      </c>
      <c r="C23" s="206">
        <v>689</v>
      </c>
      <c r="D23" s="206">
        <v>689</v>
      </c>
      <c r="E23" s="206">
        <v>689</v>
      </c>
      <c r="F23" s="206">
        <v>689</v>
      </c>
      <c r="G23" s="206">
        <v>689</v>
      </c>
      <c r="H23" s="206">
        <v>689</v>
      </c>
      <c r="I23" s="206">
        <v>689</v>
      </c>
      <c r="J23" s="206">
        <v>689</v>
      </c>
      <c r="K23" s="206">
        <v>689</v>
      </c>
      <c r="L23" s="206">
        <v>689</v>
      </c>
      <c r="M23" s="206">
        <v>689</v>
      </c>
      <c r="N23" s="206">
        <v>685</v>
      </c>
      <c r="O23" s="207">
        <v>8264</v>
      </c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</row>
    <row r="24" spans="1:64" x14ac:dyDescent="0.45">
      <c r="A24" s="205">
        <v>6</v>
      </c>
      <c r="B24" s="206" t="s">
        <v>290</v>
      </c>
      <c r="C24" s="206">
        <v>7715</v>
      </c>
      <c r="D24" s="206">
        <v>7715</v>
      </c>
      <c r="E24" s="206">
        <v>7715</v>
      </c>
      <c r="F24" s="206">
        <v>7715</v>
      </c>
      <c r="G24" s="206">
        <v>7715</v>
      </c>
      <c r="H24" s="206">
        <v>7715</v>
      </c>
      <c r="I24" s="206">
        <v>7715</v>
      </c>
      <c r="J24" s="206">
        <v>7715</v>
      </c>
      <c r="K24" s="206">
        <v>7715</v>
      </c>
      <c r="L24" s="206">
        <v>7715</v>
      </c>
      <c r="M24" s="206">
        <v>7715</v>
      </c>
      <c r="N24" s="206">
        <v>7711</v>
      </c>
      <c r="O24" s="207">
        <v>92576</v>
      </c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</row>
    <row r="25" spans="1:64" x14ac:dyDescent="0.45">
      <c r="A25" s="205">
        <v>7</v>
      </c>
      <c r="B25" s="206" t="s">
        <v>291</v>
      </c>
      <c r="C25" s="206">
        <v>5780</v>
      </c>
      <c r="D25" s="206">
        <v>5780</v>
      </c>
      <c r="E25" s="206">
        <v>5780</v>
      </c>
      <c r="F25" s="206">
        <v>5780</v>
      </c>
      <c r="G25" s="206">
        <v>5780</v>
      </c>
      <c r="H25" s="206">
        <v>5780</v>
      </c>
      <c r="I25" s="206">
        <v>5780</v>
      </c>
      <c r="J25" s="206">
        <v>5780</v>
      </c>
      <c r="K25" s="206">
        <v>5780</v>
      </c>
      <c r="L25" s="206">
        <v>5780</v>
      </c>
      <c r="M25" s="206">
        <v>5780</v>
      </c>
      <c r="N25" s="206">
        <v>5786</v>
      </c>
      <c r="O25" s="207">
        <v>69366</v>
      </c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</row>
    <row r="26" spans="1:64" x14ac:dyDescent="0.45">
      <c r="A26" s="205">
        <v>8</v>
      </c>
      <c r="B26" s="213" t="s">
        <v>292</v>
      </c>
      <c r="C26" s="213"/>
      <c r="D26" s="213"/>
      <c r="E26" s="213"/>
      <c r="F26" s="213"/>
      <c r="G26" s="213"/>
      <c r="H26" s="213">
        <v>65</v>
      </c>
      <c r="I26" s="213"/>
      <c r="J26" s="213"/>
      <c r="K26" s="213"/>
      <c r="L26" s="213"/>
      <c r="M26" s="213"/>
      <c r="N26" s="213"/>
      <c r="O26" s="207">
        <v>65</v>
      </c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</row>
    <row r="27" spans="1:64" x14ac:dyDescent="0.45">
      <c r="A27" s="205">
        <v>8</v>
      </c>
      <c r="B27" s="213" t="s">
        <v>293</v>
      </c>
      <c r="C27" s="213">
        <v>6009</v>
      </c>
      <c r="D27" s="213">
        <v>6009</v>
      </c>
      <c r="E27" s="213">
        <v>6009</v>
      </c>
      <c r="F27" s="213">
        <v>6009</v>
      </c>
      <c r="G27" s="213">
        <v>6009</v>
      </c>
      <c r="H27" s="213">
        <v>6009</v>
      </c>
      <c r="I27" s="213">
        <v>6009</v>
      </c>
      <c r="J27" s="213">
        <v>6009</v>
      </c>
      <c r="K27" s="213">
        <v>6009</v>
      </c>
      <c r="L27" s="213">
        <v>6009</v>
      </c>
      <c r="M27" s="213">
        <v>6009</v>
      </c>
      <c r="N27" s="213">
        <v>6006</v>
      </c>
      <c r="O27" s="207">
        <v>72105</v>
      </c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</row>
    <row r="28" spans="1:64" x14ac:dyDescent="0.45">
      <c r="A28" s="205">
        <v>9</v>
      </c>
      <c r="B28" s="213" t="s">
        <v>286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>
        <v>4217</v>
      </c>
      <c r="O28" s="207">
        <v>4217</v>
      </c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</row>
    <row r="29" spans="1:64" x14ac:dyDescent="0.45">
      <c r="A29" s="205">
        <v>10</v>
      </c>
      <c r="B29" s="213" t="s">
        <v>158</v>
      </c>
      <c r="C29" s="213">
        <v>244</v>
      </c>
      <c r="D29" s="213">
        <v>244</v>
      </c>
      <c r="E29" s="213">
        <v>244</v>
      </c>
      <c r="F29" s="213">
        <v>244</v>
      </c>
      <c r="G29" s="213">
        <v>244</v>
      </c>
      <c r="H29" s="213">
        <v>244</v>
      </c>
      <c r="I29" s="213">
        <v>244</v>
      </c>
      <c r="J29" s="213">
        <v>244</v>
      </c>
      <c r="K29" s="213">
        <v>244</v>
      </c>
      <c r="L29" s="213">
        <v>244</v>
      </c>
      <c r="M29" s="213">
        <v>244</v>
      </c>
      <c r="N29" s="213">
        <v>241</v>
      </c>
      <c r="O29" s="207">
        <v>2925</v>
      </c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</row>
    <row r="30" spans="1:64" ht="19" thickBot="1" x14ac:dyDescent="0.5">
      <c r="A30" s="214"/>
      <c r="B30" s="215" t="s">
        <v>294</v>
      </c>
      <c r="C30" s="215">
        <f t="shared" ref="C30:N30" si="1">SUM(C19:C29)</f>
        <v>31619</v>
      </c>
      <c r="D30" s="215">
        <f t="shared" si="1"/>
        <v>31619</v>
      </c>
      <c r="E30" s="215">
        <f t="shared" si="1"/>
        <v>31619</v>
      </c>
      <c r="F30" s="215">
        <f t="shared" si="1"/>
        <v>31619</v>
      </c>
      <c r="G30" s="215">
        <f t="shared" si="1"/>
        <v>31619</v>
      </c>
      <c r="H30" s="215">
        <f t="shared" si="1"/>
        <v>31684</v>
      </c>
      <c r="I30" s="215">
        <f t="shared" si="1"/>
        <v>31619</v>
      </c>
      <c r="J30" s="215">
        <f t="shared" si="1"/>
        <v>31619</v>
      </c>
      <c r="K30" s="215">
        <f t="shared" si="1"/>
        <v>31619</v>
      </c>
      <c r="L30" s="215">
        <f t="shared" si="1"/>
        <v>31619</v>
      </c>
      <c r="M30" s="215">
        <f t="shared" si="1"/>
        <v>31619</v>
      </c>
      <c r="N30" s="215">
        <f t="shared" si="1"/>
        <v>34648</v>
      </c>
      <c r="O30" s="215">
        <f>SUM(C30:N30)</f>
        <v>382522</v>
      </c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</row>
    <row r="31" spans="1:64" x14ac:dyDescent="0.45">
      <c r="A31" s="196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</row>
    <row r="32" spans="1:64" s="196" customFormat="1" x14ac:dyDescent="0.45"/>
    <row r="33" s="196" customFormat="1" x14ac:dyDescent="0.45"/>
    <row r="34" s="196" customFormat="1" x14ac:dyDescent="0.45"/>
    <row r="35" s="196" customFormat="1" x14ac:dyDescent="0.45"/>
    <row r="36" s="196" customFormat="1" x14ac:dyDescent="0.45"/>
    <row r="37" s="196" customFormat="1" x14ac:dyDescent="0.45"/>
    <row r="38" s="196" customFormat="1" x14ac:dyDescent="0.45"/>
    <row r="39" s="196" customFormat="1" x14ac:dyDescent="0.45"/>
    <row r="40" s="196" customFormat="1" x14ac:dyDescent="0.45"/>
    <row r="41" s="196" customFormat="1" x14ac:dyDescent="0.45"/>
    <row r="42" s="196" customFormat="1" x14ac:dyDescent="0.45"/>
    <row r="43" s="196" customFormat="1" x14ac:dyDescent="0.45"/>
    <row r="44" s="196" customFormat="1" x14ac:dyDescent="0.45"/>
    <row r="45" s="196" customFormat="1" x14ac:dyDescent="0.45"/>
    <row r="46" s="196" customFormat="1" x14ac:dyDescent="0.45"/>
    <row r="47" s="196" customFormat="1" x14ac:dyDescent="0.45"/>
    <row r="48" s="196" customFormat="1" x14ac:dyDescent="0.45"/>
    <row r="49" s="196" customFormat="1" x14ac:dyDescent="0.45"/>
    <row r="50" s="196" customFormat="1" x14ac:dyDescent="0.45"/>
    <row r="51" s="196" customFormat="1" x14ac:dyDescent="0.45"/>
    <row r="52" s="196" customFormat="1" x14ac:dyDescent="0.45"/>
    <row r="53" s="196" customFormat="1" x14ac:dyDescent="0.45"/>
    <row r="54" s="196" customFormat="1" x14ac:dyDescent="0.45"/>
    <row r="55" s="196" customFormat="1" x14ac:dyDescent="0.45"/>
    <row r="56" s="196" customFormat="1" x14ac:dyDescent="0.45"/>
    <row r="57" s="196" customFormat="1" x14ac:dyDescent="0.45"/>
    <row r="58" s="196" customFormat="1" x14ac:dyDescent="0.45"/>
    <row r="59" s="196" customFormat="1" x14ac:dyDescent="0.45"/>
    <row r="60" s="196" customFormat="1" x14ac:dyDescent="0.45"/>
    <row r="61" s="196" customFormat="1" x14ac:dyDescent="0.45"/>
    <row r="62" s="196" customFormat="1" x14ac:dyDescent="0.45"/>
    <row r="63" s="196" customFormat="1" x14ac:dyDescent="0.45"/>
    <row r="64" s="196" customFormat="1" x14ac:dyDescent="0.45"/>
    <row r="65" s="196" customFormat="1" x14ac:dyDescent="0.45"/>
    <row r="66" s="196" customFormat="1" x14ac:dyDescent="0.45"/>
    <row r="67" s="196" customFormat="1" x14ac:dyDescent="0.45"/>
    <row r="68" s="196" customFormat="1" x14ac:dyDescent="0.45"/>
    <row r="69" s="196" customFormat="1" x14ac:dyDescent="0.45"/>
    <row r="70" s="196" customFormat="1" x14ac:dyDescent="0.45"/>
    <row r="71" s="196" customFormat="1" x14ac:dyDescent="0.45"/>
    <row r="72" s="196" customFormat="1" x14ac:dyDescent="0.45"/>
    <row r="73" s="196" customFormat="1" x14ac:dyDescent="0.45"/>
    <row r="74" s="196" customFormat="1" x14ac:dyDescent="0.45"/>
    <row r="75" s="196" customFormat="1" x14ac:dyDescent="0.45"/>
    <row r="76" s="196" customFormat="1" x14ac:dyDescent="0.45"/>
    <row r="77" s="196" customFormat="1" x14ac:dyDescent="0.45"/>
    <row r="78" s="196" customFormat="1" x14ac:dyDescent="0.45"/>
    <row r="79" s="196" customFormat="1" x14ac:dyDescent="0.45"/>
    <row r="80" s="196" customFormat="1" x14ac:dyDescent="0.45"/>
    <row r="81" s="196" customFormat="1" x14ac:dyDescent="0.45"/>
    <row r="82" s="196" customFormat="1" x14ac:dyDescent="0.45"/>
    <row r="83" s="196" customFormat="1" x14ac:dyDescent="0.45"/>
    <row r="84" s="196" customFormat="1" x14ac:dyDescent="0.45"/>
    <row r="85" s="196" customFormat="1" x14ac:dyDescent="0.45"/>
    <row r="86" s="196" customFormat="1" x14ac:dyDescent="0.45"/>
    <row r="87" s="196" customFormat="1" x14ac:dyDescent="0.45"/>
    <row r="88" s="196" customFormat="1" x14ac:dyDescent="0.45"/>
    <row r="89" s="196" customFormat="1" x14ac:dyDescent="0.45"/>
    <row r="90" s="196" customFormat="1" x14ac:dyDescent="0.45"/>
    <row r="91" s="196" customFormat="1" x14ac:dyDescent="0.45"/>
    <row r="92" s="196" customFormat="1" x14ac:dyDescent="0.45"/>
    <row r="93" s="196" customFormat="1" x14ac:dyDescent="0.45"/>
    <row r="94" s="196" customFormat="1" x14ac:dyDescent="0.45"/>
    <row r="95" s="196" customFormat="1" x14ac:dyDescent="0.45"/>
    <row r="96" s="196" customFormat="1" x14ac:dyDescent="0.45"/>
    <row r="97" s="196" customFormat="1" x14ac:dyDescent="0.45"/>
    <row r="98" s="196" customFormat="1" x14ac:dyDescent="0.45"/>
    <row r="99" s="196" customFormat="1" x14ac:dyDescent="0.45"/>
    <row r="100" s="196" customFormat="1" x14ac:dyDescent="0.45"/>
    <row r="101" s="196" customFormat="1" x14ac:dyDescent="0.45"/>
    <row r="102" s="196" customFormat="1" x14ac:dyDescent="0.45"/>
    <row r="103" s="196" customFormat="1" x14ac:dyDescent="0.45"/>
    <row r="104" s="196" customFormat="1" x14ac:dyDescent="0.45"/>
    <row r="105" s="196" customFormat="1" x14ac:dyDescent="0.45"/>
    <row r="106" s="196" customFormat="1" x14ac:dyDescent="0.45"/>
    <row r="107" s="196" customFormat="1" x14ac:dyDescent="0.45"/>
    <row r="108" s="196" customFormat="1" x14ac:dyDescent="0.45"/>
    <row r="109" s="196" customFormat="1" x14ac:dyDescent="0.45"/>
    <row r="110" s="196" customFormat="1" x14ac:dyDescent="0.45"/>
    <row r="111" s="196" customFormat="1" x14ac:dyDescent="0.45"/>
    <row r="112" s="196" customFormat="1" x14ac:dyDescent="0.45"/>
    <row r="113" s="196" customFormat="1" x14ac:dyDescent="0.45"/>
    <row r="114" s="196" customFormat="1" x14ac:dyDescent="0.45"/>
    <row r="115" s="196" customFormat="1" x14ac:dyDescent="0.45"/>
    <row r="116" s="196" customFormat="1" x14ac:dyDescent="0.45"/>
    <row r="117" s="196" customFormat="1" x14ac:dyDescent="0.45"/>
    <row r="118" s="196" customFormat="1" x14ac:dyDescent="0.45"/>
    <row r="119" s="196" customFormat="1" x14ac:dyDescent="0.45"/>
    <row r="120" s="196" customFormat="1" x14ac:dyDescent="0.45"/>
    <row r="121" s="196" customFormat="1" x14ac:dyDescent="0.45"/>
    <row r="122" s="196" customFormat="1" x14ac:dyDescent="0.45"/>
    <row r="123" s="196" customFormat="1" x14ac:dyDescent="0.45"/>
    <row r="124" s="196" customFormat="1" x14ac:dyDescent="0.45"/>
    <row r="125" s="196" customFormat="1" x14ac:dyDescent="0.45"/>
    <row r="126" s="196" customFormat="1" x14ac:dyDescent="0.45"/>
    <row r="127" s="196" customFormat="1" x14ac:dyDescent="0.45"/>
    <row r="128" s="196" customFormat="1" x14ac:dyDescent="0.45"/>
    <row r="129" s="196" customFormat="1" x14ac:dyDescent="0.45"/>
    <row r="130" s="196" customFormat="1" x14ac:dyDescent="0.45"/>
    <row r="131" s="196" customFormat="1" x14ac:dyDescent="0.45"/>
    <row r="132" s="196" customFormat="1" x14ac:dyDescent="0.45"/>
    <row r="133" s="196" customFormat="1" x14ac:dyDescent="0.45"/>
    <row r="134" s="196" customFormat="1" x14ac:dyDescent="0.45"/>
    <row r="135" s="196" customFormat="1" x14ac:dyDescent="0.45"/>
    <row r="136" s="196" customFormat="1" x14ac:dyDescent="0.45"/>
    <row r="137" s="196" customFormat="1" x14ac:dyDescent="0.45"/>
    <row r="138" s="196" customFormat="1" x14ac:dyDescent="0.45"/>
    <row r="139" s="196" customFormat="1" x14ac:dyDescent="0.45"/>
    <row r="140" s="196" customFormat="1" x14ac:dyDescent="0.45"/>
    <row r="141" s="196" customFormat="1" x14ac:dyDescent="0.45"/>
    <row r="142" s="196" customFormat="1" x14ac:dyDescent="0.45"/>
    <row r="143" s="196" customFormat="1" x14ac:dyDescent="0.45"/>
    <row r="144" s="196" customFormat="1" x14ac:dyDescent="0.45"/>
    <row r="145" s="196" customFormat="1" x14ac:dyDescent="0.45"/>
    <row r="146" s="196" customFormat="1" x14ac:dyDescent="0.45"/>
    <row r="147" s="196" customFormat="1" x14ac:dyDescent="0.45"/>
    <row r="148" s="196" customFormat="1" x14ac:dyDescent="0.45"/>
    <row r="149" s="196" customFormat="1" x14ac:dyDescent="0.45"/>
    <row r="150" s="196" customFormat="1" x14ac:dyDescent="0.45"/>
    <row r="151" s="196" customFormat="1" x14ac:dyDescent="0.45"/>
    <row r="152" s="196" customFormat="1" x14ac:dyDescent="0.45"/>
    <row r="153" s="196" customFormat="1" x14ac:dyDescent="0.45"/>
    <row r="154" s="196" customFormat="1" x14ac:dyDescent="0.45"/>
    <row r="155" s="196" customFormat="1" x14ac:dyDescent="0.45"/>
    <row r="156" s="196" customFormat="1" x14ac:dyDescent="0.45"/>
    <row r="157" s="196" customFormat="1" x14ac:dyDescent="0.45"/>
    <row r="158" s="196" customFormat="1" x14ac:dyDescent="0.45"/>
    <row r="159" s="196" customFormat="1" x14ac:dyDescent="0.45"/>
    <row r="160" s="196" customFormat="1" x14ac:dyDescent="0.45"/>
    <row r="161" s="196" customFormat="1" x14ac:dyDescent="0.45"/>
    <row r="162" s="196" customFormat="1" x14ac:dyDescent="0.45"/>
    <row r="163" s="196" customFormat="1" x14ac:dyDescent="0.45"/>
    <row r="164" s="196" customFormat="1" x14ac:dyDescent="0.45"/>
    <row r="165" s="196" customFormat="1" x14ac:dyDescent="0.45"/>
    <row r="166" s="196" customFormat="1" x14ac:dyDescent="0.45"/>
    <row r="167" s="196" customFormat="1" x14ac:dyDescent="0.45"/>
    <row r="168" s="196" customFormat="1" x14ac:dyDescent="0.45"/>
    <row r="169" s="196" customFormat="1" x14ac:dyDescent="0.45"/>
    <row r="170" s="196" customFormat="1" x14ac:dyDescent="0.45"/>
    <row r="171" s="196" customFormat="1" x14ac:dyDescent="0.45"/>
    <row r="172" s="196" customFormat="1" x14ac:dyDescent="0.45"/>
    <row r="173" s="196" customFormat="1" x14ac:dyDescent="0.45"/>
    <row r="174" s="196" customFormat="1" x14ac:dyDescent="0.45"/>
    <row r="175" s="196" customFormat="1" x14ac:dyDescent="0.45"/>
    <row r="176" s="196" customFormat="1" x14ac:dyDescent="0.45"/>
    <row r="177" s="196" customFormat="1" x14ac:dyDescent="0.45"/>
    <row r="178" s="196" customFormat="1" x14ac:dyDescent="0.45"/>
    <row r="179" s="196" customFormat="1" x14ac:dyDescent="0.45"/>
    <row r="180" s="196" customFormat="1" x14ac:dyDescent="0.45"/>
    <row r="181" s="196" customFormat="1" x14ac:dyDescent="0.45"/>
    <row r="182" s="196" customFormat="1" x14ac:dyDescent="0.45"/>
    <row r="183" s="196" customFormat="1" x14ac:dyDescent="0.45"/>
    <row r="184" s="196" customFormat="1" x14ac:dyDescent="0.45"/>
    <row r="185" s="196" customFormat="1" x14ac:dyDescent="0.45"/>
    <row r="186" s="196" customFormat="1" x14ac:dyDescent="0.45"/>
    <row r="187" s="196" customFormat="1" x14ac:dyDescent="0.45"/>
    <row r="188" s="196" customFormat="1" x14ac:dyDescent="0.45"/>
    <row r="189" s="196" customFormat="1" x14ac:dyDescent="0.45"/>
    <row r="190" s="196" customFormat="1" x14ac:dyDescent="0.45"/>
    <row r="191" s="196" customFormat="1" x14ac:dyDescent="0.45"/>
    <row r="192" s="196" customFormat="1" x14ac:dyDescent="0.45"/>
    <row r="193" s="196" customFormat="1" x14ac:dyDescent="0.45"/>
    <row r="194" s="196" customFormat="1" x14ac:dyDescent="0.45"/>
    <row r="195" s="196" customFormat="1" x14ac:dyDescent="0.45"/>
    <row r="196" s="196" customFormat="1" x14ac:dyDescent="0.45"/>
    <row r="197" s="196" customFormat="1" x14ac:dyDescent="0.45"/>
    <row r="198" s="196" customFormat="1" x14ac:dyDescent="0.45"/>
    <row r="199" s="196" customFormat="1" x14ac:dyDescent="0.45"/>
    <row r="200" s="196" customFormat="1" x14ac:dyDescent="0.45"/>
    <row r="201" s="196" customFormat="1" x14ac:dyDescent="0.45"/>
    <row r="202" s="196" customFormat="1" x14ac:dyDescent="0.45"/>
    <row r="203" s="196" customFormat="1" x14ac:dyDescent="0.45"/>
    <row r="204" s="196" customFormat="1" x14ac:dyDescent="0.45"/>
    <row r="205" s="196" customFormat="1" x14ac:dyDescent="0.45"/>
    <row r="206" s="196" customFormat="1" x14ac:dyDescent="0.45"/>
    <row r="207" s="196" customFormat="1" x14ac:dyDescent="0.45"/>
    <row r="208" s="196" customFormat="1" x14ac:dyDescent="0.45"/>
    <row r="209" s="196" customFormat="1" x14ac:dyDescent="0.45"/>
    <row r="210" s="196" customFormat="1" x14ac:dyDescent="0.45"/>
    <row r="211" s="196" customFormat="1" x14ac:dyDescent="0.45"/>
    <row r="212" s="196" customFormat="1" x14ac:dyDescent="0.45"/>
    <row r="213" s="196" customFormat="1" x14ac:dyDescent="0.45"/>
    <row r="214" s="196" customFormat="1" x14ac:dyDescent="0.45"/>
    <row r="215" s="196" customFormat="1" x14ac:dyDescent="0.45"/>
    <row r="216" s="196" customFormat="1" x14ac:dyDescent="0.45"/>
    <row r="217" s="196" customFormat="1" x14ac:dyDescent="0.45"/>
    <row r="218" s="196" customFormat="1" x14ac:dyDescent="0.45"/>
    <row r="219" s="196" customFormat="1" x14ac:dyDescent="0.45"/>
    <row r="220" s="196" customFormat="1" x14ac:dyDescent="0.45"/>
    <row r="221" s="196" customFormat="1" x14ac:dyDescent="0.45"/>
    <row r="222" s="196" customFormat="1" x14ac:dyDescent="0.45"/>
    <row r="223" s="196" customFormat="1" x14ac:dyDescent="0.45"/>
    <row r="224" s="196" customFormat="1" x14ac:dyDescent="0.45"/>
    <row r="225" s="196" customFormat="1" x14ac:dyDescent="0.45"/>
    <row r="226" s="196" customFormat="1" x14ac:dyDescent="0.45"/>
    <row r="227" s="196" customFormat="1" x14ac:dyDescent="0.45"/>
    <row r="228" s="196" customFormat="1" x14ac:dyDescent="0.45"/>
    <row r="229" s="196" customFormat="1" x14ac:dyDescent="0.45"/>
    <row r="230" s="196" customFormat="1" x14ac:dyDescent="0.45"/>
    <row r="231" s="196" customFormat="1" x14ac:dyDescent="0.45"/>
    <row r="232" s="196" customFormat="1" x14ac:dyDescent="0.45"/>
    <row r="233" s="196" customFormat="1" x14ac:dyDescent="0.45"/>
    <row r="234" s="196" customFormat="1" x14ac:dyDescent="0.45"/>
    <row r="235" s="196" customFormat="1" x14ac:dyDescent="0.45"/>
    <row r="236" s="196" customFormat="1" x14ac:dyDescent="0.45"/>
    <row r="237" s="196" customFormat="1" x14ac:dyDescent="0.45"/>
    <row r="238" s="196" customFormat="1" x14ac:dyDescent="0.45"/>
    <row r="239" s="196" customFormat="1" x14ac:dyDescent="0.45"/>
    <row r="240" s="196" customFormat="1" x14ac:dyDescent="0.45"/>
    <row r="241" s="196" customFormat="1" x14ac:dyDescent="0.45"/>
    <row r="242" s="196" customFormat="1" x14ac:dyDescent="0.45"/>
    <row r="243" s="196" customFormat="1" x14ac:dyDescent="0.45"/>
    <row r="244" s="196" customFormat="1" x14ac:dyDescent="0.45"/>
    <row r="245" s="196" customFormat="1" x14ac:dyDescent="0.45"/>
    <row r="246" s="196" customFormat="1" x14ac:dyDescent="0.45"/>
    <row r="247" s="196" customFormat="1" x14ac:dyDescent="0.45"/>
    <row r="248" s="196" customFormat="1" x14ac:dyDescent="0.45"/>
    <row r="249" s="196" customFormat="1" x14ac:dyDescent="0.45"/>
    <row r="250" s="196" customFormat="1" x14ac:dyDescent="0.45"/>
    <row r="251" s="196" customFormat="1" x14ac:dyDescent="0.45"/>
    <row r="252" s="196" customFormat="1" x14ac:dyDescent="0.45"/>
    <row r="253" s="196" customFormat="1" x14ac:dyDescent="0.45"/>
    <row r="254" s="196" customFormat="1" x14ac:dyDescent="0.45"/>
    <row r="255" s="196" customFormat="1" x14ac:dyDescent="0.45"/>
    <row r="256" s="196" customFormat="1" x14ac:dyDescent="0.45"/>
    <row r="257" s="196" customFormat="1" x14ac:dyDescent="0.45"/>
    <row r="258" s="196" customFormat="1" x14ac:dyDescent="0.45"/>
    <row r="259" s="196" customFormat="1" x14ac:dyDescent="0.45"/>
    <row r="260" s="196" customFormat="1" x14ac:dyDescent="0.45"/>
    <row r="261" s="196" customFormat="1" x14ac:dyDescent="0.45"/>
    <row r="262" s="196" customFormat="1" x14ac:dyDescent="0.45"/>
    <row r="263" s="196" customFormat="1" x14ac:dyDescent="0.45"/>
    <row r="264" s="196" customFormat="1" x14ac:dyDescent="0.45"/>
    <row r="265" s="196" customFormat="1" x14ac:dyDescent="0.45"/>
    <row r="266" s="196" customFormat="1" x14ac:dyDescent="0.45"/>
    <row r="267" s="196" customFormat="1" x14ac:dyDescent="0.45"/>
    <row r="268" s="196" customFormat="1" x14ac:dyDescent="0.45"/>
    <row r="269" s="196" customFormat="1" x14ac:dyDescent="0.45"/>
    <row r="270" s="196" customFormat="1" x14ac:dyDescent="0.45"/>
    <row r="271" s="196" customFormat="1" x14ac:dyDescent="0.45"/>
    <row r="272" s="196" customFormat="1" x14ac:dyDescent="0.45"/>
    <row r="273" s="196" customFormat="1" x14ac:dyDescent="0.45"/>
    <row r="274" s="196" customFormat="1" x14ac:dyDescent="0.45"/>
    <row r="275" s="196" customFormat="1" x14ac:dyDescent="0.45"/>
    <row r="276" s="196" customFormat="1" x14ac:dyDescent="0.45"/>
    <row r="277" s="196" customFormat="1" x14ac:dyDescent="0.45"/>
    <row r="278" s="196" customFormat="1" x14ac:dyDescent="0.45"/>
    <row r="279" s="196" customFormat="1" x14ac:dyDescent="0.45"/>
    <row r="280" s="196" customFormat="1" x14ac:dyDescent="0.45"/>
    <row r="281" s="196" customFormat="1" x14ac:dyDescent="0.45"/>
    <row r="282" s="196" customFormat="1" x14ac:dyDescent="0.45"/>
    <row r="283" s="196" customFormat="1" x14ac:dyDescent="0.45"/>
    <row r="284" s="196" customFormat="1" x14ac:dyDescent="0.45"/>
    <row r="285" s="196" customFormat="1" x14ac:dyDescent="0.45"/>
    <row r="286" s="196" customFormat="1" x14ac:dyDescent="0.45"/>
    <row r="287" s="196" customFormat="1" x14ac:dyDescent="0.45"/>
    <row r="288" s="196" customFormat="1" x14ac:dyDescent="0.45"/>
    <row r="289" s="196" customFormat="1" x14ac:dyDescent="0.45"/>
    <row r="290" s="196" customFormat="1" x14ac:dyDescent="0.45"/>
    <row r="291" s="196" customFormat="1" x14ac:dyDescent="0.45"/>
    <row r="292" s="196" customFormat="1" x14ac:dyDescent="0.45"/>
    <row r="293" s="196" customFormat="1" x14ac:dyDescent="0.45"/>
    <row r="294" s="196" customFormat="1" x14ac:dyDescent="0.45"/>
    <row r="295" s="196" customFormat="1" x14ac:dyDescent="0.45"/>
    <row r="296" s="196" customFormat="1" x14ac:dyDescent="0.45"/>
    <row r="297" s="196" customFormat="1" x14ac:dyDescent="0.45"/>
    <row r="298" s="196" customFormat="1" x14ac:dyDescent="0.45"/>
    <row r="299" s="196" customFormat="1" x14ac:dyDescent="0.45"/>
    <row r="300" s="196" customFormat="1" x14ac:dyDescent="0.45"/>
    <row r="301" s="196" customFormat="1" x14ac:dyDescent="0.45"/>
    <row r="302" s="196" customFormat="1" x14ac:dyDescent="0.45"/>
    <row r="303" s="196" customFormat="1" x14ac:dyDescent="0.45"/>
    <row r="304" s="196" customFormat="1" x14ac:dyDescent="0.45"/>
    <row r="305" s="196" customFormat="1" x14ac:dyDescent="0.45"/>
    <row r="306" s="196" customFormat="1" x14ac:dyDescent="0.45"/>
    <row r="307" s="196" customFormat="1" x14ac:dyDescent="0.45"/>
    <row r="308" s="196" customFormat="1" x14ac:dyDescent="0.45"/>
    <row r="309" s="196" customFormat="1" x14ac:dyDescent="0.45"/>
    <row r="310" s="196" customFormat="1" x14ac:dyDescent="0.45"/>
    <row r="311" s="196" customFormat="1" x14ac:dyDescent="0.45"/>
    <row r="312" s="196" customFormat="1" x14ac:dyDescent="0.45"/>
    <row r="313" s="196" customFormat="1" x14ac:dyDescent="0.45"/>
    <row r="314" s="196" customFormat="1" x14ac:dyDescent="0.45"/>
    <row r="315" s="196" customFormat="1" x14ac:dyDescent="0.45"/>
    <row r="316" s="196" customFormat="1" x14ac:dyDescent="0.45"/>
    <row r="317" s="196" customFormat="1" x14ac:dyDescent="0.45"/>
    <row r="318" s="196" customFormat="1" x14ac:dyDescent="0.45"/>
    <row r="319" s="196" customFormat="1" x14ac:dyDescent="0.45"/>
    <row r="320" s="196" customFormat="1" x14ac:dyDescent="0.45"/>
    <row r="321" s="196" customFormat="1" x14ac:dyDescent="0.45"/>
    <row r="322" s="196" customFormat="1" x14ac:dyDescent="0.45"/>
    <row r="323" s="196" customFormat="1" x14ac:dyDescent="0.45"/>
    <row r="324" s="196" customFormat="1" x14ac:dyDescent="0.45"/>
    <row r="325" s="196" customFormat="1" x14ac:dyDescent="0.45"/>
    <row r="326" s="196" customFormat="1" x14ac:dyDescent="0.45"/>
    <row r="327" s="196" customFormat="1" x14ac:dyDescent="0.45"/>
    <row r="328" s="196" customFormat="1" x14ac:dyDescent="0.45"/>
    <row r="329" s="196" customFormat="1" x14ac:dyDescent="0.45"/>
    <row r="330" s="196" customFormat="1" x14ac:dyDescent="0.45"/>
    <row r="331" s="196" customFormat="1" x14ac:dyDescent="0.45"/>
    <row r="332" s="196" customFormat="1" x14ac:dyDescent="0.45"/>
    <row r="333" s="196" customFormat="1" x14ac:dyDescent="0.45"/>
    <row r="334" s="196" customFormat="1" x14ac:dyDescent="0.45"/>
    <row r="335" s="196" customFormat="1" x14ac:dyDescent="0.45"/>
    <row r="336" s="196" customFormat="1" x14ac:dyDescent="0.45"/>
    <row r="337" s="196" customFormat="1" x14ac:dyDescent="0.45"/>
    <row r="338" s="196" customFormat="1" x14ac:dyDescent="0.45"/>
    <row r="339" s="196" customFormat="1" x14ac:dyDescent="0.45"/>
    <row r="340" s="196" customFormat="1" x14ac:dyDescent="0.45"/>
    <row r="341" s="196" customFormat="1" x14ac:dyDescent="0.45"/>
    <row r="342" s="196" customFormat="1" x14ac:dyDescent="0.45"/>
    <row r="343" s="196" customFormat="1" x14ac:dyDescent="0.45"/>
    <row r="344" s="196" customFormat="1" x14ac:dyDescent="0.45"/>
    <row r="345" s="196" customFormat="1" x14ac:dyDescent="0.45"/>
    <row r="346" s="196" customFormat="1" x14ac:dyDescent="0.45"/>
    <row r="347" s="196" customFormat="1" x14ac:dyDescent="0.45"/>
    <row r="348" s="196" customFormat="1" x14ac:dyDescent="0.45"/>
    <row r="349" s="196" customFormat="1" x14ac:dyDescent="0.45"/>
    <row r="350" s="196" customFormat="1" x14ac:dyDescent="0.45"/>
    <row r="351" s="196" customFormat="1" x14ac:dyDescent="0.45"/>
    <row r="352" s="196" customFormat="1" x14ac:dyDescent="0.45"/>
    <row r="353" s="196" customFormat="1" x14ac:dyDescent="0.45"/>
    <row r="354" s="196" customFormat="1" x14ac:dyDescent="0.45"/>
    <row r="355" s="196" customFormat="1" x14ac:dyDescent="0.45"/>
    <row r="356" s="196" customFormat="1" x14ac:dyDescent="0.45"/>
    <row r="357" s="196" customFormat="1" x14ac:dyDescent="0.45"/>
    <row r="358" s="196" customFormat="1" x14ac:dyDescent="0.45"/>
    <row r="359" s="196" customFormat="1" x14ac:dyDescent="0.45"/>
    <row r="360" s="196" customFormat="1" x14ac:dyDescent="0.45"/>
    <row r="361" s="196" customFormat="1" x14ac:dyDescent="0.45"/>
    <row r="362" s="196" customFormat="1" x14ac:dyDescent="0.45"/>
    <row r="363" s="196" customFormat="1" x14ac:dyDescent="0.45"/>
    <row r="364" s="196" customFormat="1" x14ac:dyDescent="0.45"/>
    <row r="365" s="196" customFormat="1" x14ac:dyDescent="0.45"/>
    <row r="366" s="196" customFormat="1" x14ac:dyDescent="0.45"/>
    <row r="367" s="196" customFormat="1" x14ac:dyDescent="0.45"/>
    <row r="368" s="196" customFormat="1" x14ac:dyDescent="0.45"/>
    <row r="369" s="196" customFormat="1" x14ac:dyDescent="0.45"/>
    <row r="370" s="196" customFormat="1" x14ac:dyDescent="0.45"/>
    <row r="371" s="196" customFormat="1" x14ac:dyDescent="0.45"/>
    <row r="372" s="196" customFormat="1" x14ac:dyDescent="0.45"/>
    <row r="373" s="196" customFormat="1" x14ac:dyDescent="0.45"/>
    <row r="374" s="196" customFormat="1" x14ac:dyDescent="0.45"/>
    <row r="375" s="196" customFormat="1" x14ac:dyDescent="0.45"/>
    <row r="376" s="196" customFormat="1" x14ac:dyDescent="0.45"/>
    <row r="377" s="196" customFormat="1" x14ac:dyDescent="0.45"/>
    <row r="378" s="196" customFormat="1" x14ac:dyDescent="0.45"/>
    <row r="379" s="196" customFormat="1" x14ac:dyDescent="0.45"/>
    <row r="380" s="196" customFormat="1" x14ac:dyDescent="0.45"/>
    <row r="381" s="196" customFormat="1" x14ac:dyDescent="0.45"/>
    <row r="382" s="196" customFormat="1" x14ac:dyDescent="0.45"/>
    <row r="383" s="196" customFormat="1" x14ac:dyDescent="0.45"/>
    <row r="384" s="196" customFormat="1" x14ac:dyDescent="0.45"/>
    <row r="385" s="196" customFormat="1" x14ac:dyDescent="0.45"/>
    <row r="386" s="196" customFormat="1" x14ac:dyDescent="0.45"/>
    <row r="387" s="196" customFormat="1" x14ac:dyDescent="0.45"/>
    <row r="388" s="196" customFormat="1" x14ac:dyDescent="0.45"/>
    <row r="389" s="196" customFormat="1" x14ac:dyDescent="0.45"/>
    <row r="390" s="196" customFormat="1" x14ac:dyDescent="0.45"/>
    <row r="391" s="196" customFormat="1" x14ac:dyDescent="0.45"/>
    <row r="392" s="196" customFormat="1" x14ac:dyDescent="0.45"/>
    <row r="393" s="196" customFormat="1" x14ac:dyDescent="0.45"/>
    <row r="394" s="196" customFormat="1" x14ac:dyDescent="0.45"/>
    <row r="395" s="196" customFormat="1" x14ac:dyDescent="0.45"/>
    <row r="396" s="196" customFormat="1" x14ac:dyDescent="0.45"/>
    <row r="397" s="196" customFormat="1" x14ac:dyDescent="0.45"/>
    <row r="398" s="196" customFormat="1" x14ac:dyDescent="0.45"/>
    <row r="399" s="196" customFormat="1" x14ac:dyDescent="0.45"/>
    <row r="400" s="196" customFormat="1" x14ac:dyDescent="0.45"/>
    <row r="401" s="196" customFormat="1" x14ac:dyDescent="0.45"/>
    <row r="402" s="196" customFormat="1" x14ac:dyDescent="0.45"/>
    <row r="403" s="196" customFormat="1" x14ac:dyDescent="0.45"/>
    <row r="404" s="196" customFormat="1" x14ac:dyDescent="0.45"/>
    <row r="405" s="196" customFormat="1" x14ac:dyDescent="0.45"/>
    <row r="406" s="196" customFormat="1" x14ac:dyDescent="0.45"/>
    <row r="407" s="196" customFormat="1" x14ac:dyDescent="0.45"/>
    <row r="408" s="196" customFormat="1" x14ac:dyDescent="0.45"/>
    <row r="409" s="196" customFormat="1" x14ac:dyDescent="0.45"/>
    <row r="410" s="196" customFormat="1" x14ac:dyDescent="0.45"/>
    <row r="411" s="196" customFormat="1" x14ac:dyDescent="0.45"/>
    <row r="412" s="196" customFormat="1" x14ac:dyDescent="0.45"/>
    <row r="413" s="196" customFormat="1" x14ac:dyDescent="0.45"/>
    <row r="414" s="196" customFormat="1" x14ac:dyDescent="0.45"/>
    <row r="415" s="196" customFormat="1" x14ac:dyDescent="0.45"/>
    <row r="416" s="196" customFormat="1" x14ac:dyDescent="0.45"/>
    <row r="417" s="196" customFormat="1" x14ac:dyDescent="0.45"/>
    <row r="418" s="196" customFormat="1" x14ac:dyDescent="0.45"/>
    <row r="419" s="196" customFormat="1" x14ac:dyDescent="0.45"/>
    <row r="420" s="196" customFormat="1" x14ac:dyDescent="0.45"/>
    <row r="421" s="196" customFormat="1" x14ac:dyDescent="0.45"/>
    <row r="422" s="196" customFormat="1" x14ac:dyDescent="0.45"/>
    <row r="423" s="196" customFormat="1" x14ac:dyDescent="0.45"/>
    <row r="424" s="196" customFormat="1" x14ac:dyDescent="0.45"/>
    <row r="425" s="196" customFormat="1" x14ac:dyDescent="0.45"/>
    <row r="426" s="196" customFormat="1" x14ac:dyDescent="0.45"/>
    <row r="427" s="196" customFormat="1" x14ac:dyDescent="0.45"/>
    <row r="428" s="196" customFormat="1" x14ac:dyDescent="0.45"/>
    <row r="429" s="196" customFormat="1" x14ac:dyDescent="0.45"/>
    <row r="430" s="196" customFormat="1" x14ac:dyDescent="0.45"/>
    <row r="431" s="196" customFormat="1" x14ac:dyDescent="0.45"/>
    <row r="432" s="196" customFormat="1" x14ac:dyDescent="0.45"/>
    <row r="433" s="196" customFormat="1" x14ac:dyDescent="0.45"/>
    <row r="434" s="196" customFormat="1" x14ac:dyDescent="0.45"/>
    <row r="435" s="196" customFormat="1" x14ac:dyDescent="0.45"/>
    <row r="436" s="196" customFormat="1" x14ac:dyDescent="0.45"/>
    <row r="437" s="196" customFormat="1" x14ac:dyDescent="0.45"/>
    <row r="438" s="196" customFormat="1" x14ac:dyDescent="0.45"/>
    <row r="439" s="196" customFormat="1" x14ac:dyDescent="0.45"/>
    <row r="440" s="196" customFormat="1" x14ac:dyDescent="0.45"/>
    <row r="441" s="196" customFormat="1" x14ac:dyDescent="0.45"/>
    <row r="442" s="196" customFormat="1" x14ac:dyDescent="0.45"/>
    <row r="443" s="196" customFormat="1" x14ac:dyDescent="0.45"/>
    <row r="444" s="196" customFormat="1" x14ac:dyDescent="0.45"/>
    <row r="445" s="196" customFormat="1" x14ac:dyDescent="0.45"/>
    <row r="446" s="196" customFormat="1" x14ac:dyDescent="0.45"/>
    <row r="447" s="196" customFormat="1" x14ac:dyDescent="0.45"/>
    <row r="448" s="196" customFormat="1" x14ac:dyDescent="0.45"/>
    <row r="449" s="196" customFormat="1" x14ac:dyDescent="0.45"/>
    <row r="450" s="196" customFormat="1" x14ac:dyDescent="0.45"/>
    <row r="451" s="196" customFormat="1" x14ac:dyDescent="0.45"/>
    <row r="452" s="196" customFormat="1" x14ac:dyDescent="0.45"/>
    <row r="453" s="196" customFormat="1" x14ac:dyDescent="0.45"/>
    <row r="454" s="196" customFormat="1" x14ac:dyDescent="0.45"/>
    <row r="455" s="196" customFormat="1" x14ac:dyDescent="0.45"/>
    <row r="456" s="196" customFormat="1" x14ac:dyDescent="0.45"/>
    <row r="457" s="196" customFormat="1" x14ac:dyDescent="0.45"/>
    <row r="458" s="196" customFormat="1" x14ac:dyDescent="0.45"/>
    <row r="459" s="196" customFormat="1" x14ac:dyDescent="0.45"/>
    <row r="460" s="196" customFormat="1" x14ac:dyDescent="0.45"/>
    <row r="461" s="196" customFormat="1" x14ac:dyDescent="0.45"/>
    <row r="462" s="196" customFormat="1" x14ac:dyDescent="0.45"/>
    <row r="463" s="196" customFormat="1" x14ac:dyDescent="0.45"/>
    <row r="464" s="196" customFormat="1" x14ac:dyDescent="0.45"/>
    <row r="465" s="196" customFormat="1" x14ac:dyDescent="0.45"/>
    <row r="466" s="196" customFormat="1" x14ac:dyDescent="0.45"/>
  </sheetData>
  <mergeCells count="2">
    <mergeCell ref="K2:O2"/>
    <mergeCell ref="A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H7" sqref="H6:H7"/>
    </sheetView>
  </sheetViews>
  <sheetFormatPr defaultRowHeight="14.5" x14ac:dyDescent="0.35"/>
  <cols>
    <col min="1" max="1" width="55" customWidth="1"/>
  </cols>
  <sheetData>
    <row r="1" spans="1:7" ht="17.5" x14ac:dyDescent="0.35">
      <c r="B1" s="216"/>
      <c r="C1" s="217" t="s">
        <v>298</v>
      </c>
      <c r="D1" s="217"/>
      <c r="E1" s="217"/>
      <c r="F1" s="217"/>
      <c r="G1" s="217"/>
    </row>
    <row r="2" spans="1:7" ht="17.5" x14ac:dyDescent="0.35">
      <c r="B2" s="216"/>
      <c r="C2" s="218"/>
      <c r="D2" s="218"/>
      <c r="E2" s="218"/>
      <c r="F2" s="218"/>
      <c r="G2" s="218"/>
    </row>
    <row r="3" spans="1:7" x14ac:dyDescent="0.35">
      <c r="A3" s="219" t="s">
        <v>299</v>
      </c>
      <c r="B3" s="219"/>
      <c r="C3" s="219"/>
      <c r="D3" s="219"/>
      <c r="E3" s="219"/>
      <c r="F3" s="219"/>
      <c r="G3" s="219"/>
    </row>
    <row r="4" spans="1:7" ht="6.65" customHeight="1" x14ac:dyDescent="0.35">
      <c r="A4" s="220"/>
      <c r="B4" s="220"/>
      <c r="C4" s="220"/>
      <c r="D4" s="220"/>
      <c r="E4" s="220"/>
      <c r="F4" s="220"/>
      <c r="G4" s="220"/>
    </row>
    <row r="5" spans="1:7" ht="6" customHeight="1" x14ac:dyDescent="0.35">
      <c r="A5" s="220"/>
      <c r="B5" s="220"/>
      <c r="C5" s="220"/>
      <c r="D5" s="220"/>
      <c r="E5" s="220"/>
      <c r="F5" s="220"/>
      <c r="G5" s="219" t="s">
        <v>300</v>
      </c>
    </row>
    <row r="6" spans="1:7" ht="6.9" customHeight="1" x14ac:dyDescent="0.35">
      <c r="A6" s="221"/>
      <c r="B6" s="222"/>
      <c r="G6" s="223"/>
    </row>
    <row r="7" spans="1:7" x14ac:dyDescent="0.35">
      <c r="A7" s="224" t="s">
        <v>301</v>
      </c>
      <c r="B7" s="225" t="s">
        <v>302</v>
      </c>
      <c r="C7" s="226" t="s">
        <v>303</v>
      </c>
      <c r="D7" s="226"/>
      <c r="E7" s="226"/>
      <c r="F7" s="226"/>
      <c r="G7" s="227" t="s">
        <v>304</v>
      </c>
    </row>
    <row r="8" spans="1:7" x14ac:dyDescent="0.35">
      <c r="A8" s="228"/>
      <c r="B8" s="225"/>
      <c r="C8" s="229" t="s">
        <v>305</v>
      </c>
      <c r="D8" s="229" t="s">
        <v>306</v>
      </c>
      <c r="E8" s="229" t="s">
        <v>307</v>
      </c>
      <c r="F8" s="229" t="s">
        <v>308</v>
      </c>
      <c r="G8" s="230"/>
    </row>
    <row r="9" spans="1:7" ht="15.5" x14ac:dyDescent="0.35">
      <c r="A9" s="231" t="s">
        <v>309</v>
      </c>
      <c r="B9" s="232" t="s">
        <v>310</v>
      </c>
      <c r="C9" s="233" t="s">
        <v>311</v>
      </c>
      <c r="D9" s="233" t="s">
        <v>312</v>
      </c>
      <c r="E9" s="233" t="s">
        <v>313</v>
      </c>
      <c r="F9" s="233" t="s">
        <v>314</v>
      </c>
      <c r="G9" s="234" t="s">
        <v>315</v>
      </c>
    </row>
    <row r="10" spans="1:7" ht="15.5" x14ac:dyDescent="0.35">
      <c r="A10" s="235" t="s">
        <v>316</v>
      </c>
      <c r="B10" s="232" t="s">
        <v>317</v>
      </c>
      <c r="C10" s="236">
        <v>52300</v>
      </c>
      <c r="D10" s="236">
        <v>45500</v>
      </c>
      <c r="E10" s="236">
        <v>46802</v>
      </c>
      <c r="F10" s="236">
        <v>53000</v>
      </c>
      <c r="G10" s="237">
        <f>SUM(C10:F10)</f>
        <v>197602</v>
      </c>
    </row>
    <row r="11" spans="1:7" ht="15.5" x14ac:dyDescent="0.35">
      <c r="A11" s="235" t="s">
        <v>318</v>
      </c>
      <c r="B11" s="232" t="s">
        <v>319</v>
      </c>
      <c r="C11" s="236"/>
      <c r="D11" s="236"/>
      <c r="E11" s="236"/>
      <c r="F11" s="236"/>
      <c r="G11" s="237"/>
    </row>
    <row r="12" spans="1:7" ht="15.5" x14ac:dyDescent="0.35">
      <c r="A12" s="238" t="s">
        <v>320</v>
      </c>
      <c r="B12" s="232" t="s">
        <v>321</v>
      </c>
      <c r="C12" s="236">
        <v>50</v>
      </c>
      <c r="D12" s="236">
        <v>50</v>
      </c>
      <c r="E12" s="236">
        <v>557</v>
      </c>
      <c r="F12" s="236">
        <v>50</v>
      </c>
      <c r="G12" s="237">
        <f>SUM(C12:F12)</f>
        <v>707</v>
      </c>
    </row>
    <row r="13" spans="1:7" ht="15.5" x14ac:dyDescent="0.35">
      <c r="A13" s="238" t="s">
        <v>322</v>
      </c>
      <c r="B13" s="232" t="s">
        <v>323</v>
      </c>
      <c r="C13" s="236">
        <v>2660</v>
      </c>
      <c r="D13" s="236"/>
      <c r="E13" s="236"/>
      <c r="F13" s="236"/>
      <c r="G13" s="237">
        <f>SUM(C13:F13)</f>
        <v>2660</v>
      </c>
    </row>
    <row r="14" spans="1:7" ht="21" x14ac:dyDescent="0.35">
      <c r="A14" s="239" t="s">
        <v>324</v>
      </c>
      <c r="B14" s="232" t="s">
        <v>325</v>
      </c>
      <c r="C14" s="236"/>
      <c r="D14" s="236"/>
      <c r="E14" s="236"/>
      <c r="F14" s="236"/>
      <c r="G14" s="237"/>
    </row>
    <row r="15" spans="1:7" ht="15.5" x14ac:dyDescent="0.35">
      <c r="A15" s="235" t="s">
        <v>326</v>
      </c>
      <c r="B15" s="232" t="s">
        <v>327</v>
      </c>
      <c r="C15" s="236"/>
      <c r="D15" s="236"/>
      <c r="E15" s="236"/>
      <c r="F15" s="236"/>
      <c r="G15" s="237"/>
    </row>
    <row r="16" spans="1:7" ht="16" thickBot="1" x14ac:dyDescent="0.4">
      <c r="A16" s="240" t="s">
        <v>328</v>
      </c>
      <c r="B16" s="241" t="s">
        <v>329</v>
      </c>
      <c r="C16" s="242"/>
      <c r="D16" s="242"/>
      <c r="E16" s="242"/>
      <c r="F16" s="242"/>
      <c r="G16" s="243"/>
    </row>
    <row r="17" spans="1:7" ht="16" thickBot="1" x14ac:dyDescent="0.4">
      <c r="A17" s="244" t="s">
        <v>330</v>
      </c>
      <c r="B17" s="245" t="s">
        <v>331</v>
      </c>
      <c r="C17" s="246">
        <f>SUM(C10:C16)</f>
        <v>55010</v>
      </c>
      <c r="D17" s="246">
        <f t="shared" ref="D17:F17" si="0">SUM(D10:D16)</f>
        <v>45550</v>
      </c>
      <c r="E17" s="246">
        <f t="shared" si="0"/>
        <v>47359</v>
      </c>
      <c r="F17" s="246">
        <f t="shared" si="0"/>
        <v>53050</v>
      </c>
      <c r="G17" s="247">
        <f t="shared" ref="G17:G34" si="1">SUM(C17:F17)</f>
        <v>200969</v>
      </c>
    </row>
    <row r="18" spans="1:7" ht="16" thickBot="1" x14ac:dyDescent="0.4">
      <c r="A18" s="244" t="s">
        <v>332</v>
      </c>
      <c r="B18" s="245" t="s">
        <v>333</v>
      </c>
      <c r="C18" s="246">
        <f>+C17/2</f>
        <v>27505</v>
      </c>
      <c r="D18" s="246">
        <f t="shared" ref="D18:F18" si="2">+D17/2</f>
        <v>22775</v>
      </c>
      <c r="E18" s="246">
        <f t="shared" si="2"/>
        <v>23679.5</v>
      </c>
      <c r="F18" s="246">
        <f t="shared" si="2"/>
        <v>26525</v>
      </c>
      <c r="G18" s="247">
        <f t="shared" si="1"/>
        <v>100484.5</v>
      </c>
    </row>
    <row r="19" spans="1:7" ht="16" thickBot="1" x14ac:dyDescent="0.4">
      <c r="A19" s="248" t="s">
        <v>334</v>
      </c>
      <c r="B19" s="245" t="s">
        <v>335</v>
      </c>
      <c r="C19" s="249"/>
      <c r="D19" s="249"/>
      <c r="E19" s="249"/>
      <c r="F19" s="249"/>
      <c r="G19" s="247">
        <f t="shared" si="1"/>
        <v>0</v>
      </c>
    </row>
    <row r="20" spans="1:7" ht="15.5" x14ac:dyDescent="0.35">
      <c r="A20" s="250" t="s">
        <v>336</v>
      </c>
      <c r="B20" s="251" t="s">
        <v>337</v>
      </c>
      <c r="C20" s="252"/>
      <c r="D20" s="252"/>
      <c r="E20" s="252"/>
      <c r="F20" s="252"/>
      <c r="G20" s="253">
        <f t="shared" si="1"/>
        <v>0</v>
      </c>
    </row>
    <row r="21" spans="1:7" ht="15.5" x14ac:dyDescent="0.35">
      <c r="A21" s="254" t="s">
        <v>338</v>
      </c>
      <c r="B21" s="232" t="s">
        <v>339</v>
      </c>
      <c r="C21" s="236"/>
      <c r="D21" s="236"/>
      <c r="E21" s="236"/>
      <c r="F21" s="236"/>
      <c r="G21" s="237">
        <f t="shared" si="1"/>
        <v>0</v>
      </c>
    </row>
    <row r="22" spans="1:7" ht="15.5" x14ac:dyDescent="0.35">
      <c r="A22" s="254" t="s">
        <v>340</v>
      </c>
      <c r="B22" s="232" t="s">
        <v>341</v>
      </c>
      <c r="C22" s="236"/>
      <c r="D22" s="236"/>
      <c r="E22" s="236"/>
      <c r="F22" s="236"/>
      <c r="G22" s="237">
        <f t="shared" si="1"/>
        <v>0</v>
      </c>
    </row>
    <row r="23" spans="1:7" ht="15.5" x14ac:dyDescent="0.35">
      <c r="A23" s="254" t="s">
        <v>342</v>
      </c>
      <c r="B23" s="232" t="s">
        <v>343</v>
      </c>
      <c r="C23" s="236"/>
      <c r="D23" s="236"/>
      <c r="E23" s="236"/>
      <c r="F23" s="236"/>
      <c r="G23" s="237">
        <f t="shared" si="1"/>
        <v>0</v>
      </c>
    </row>
    <row r="24" spans="1:7" ht="15.5" x14ac:dyDescent="0.35">
      <c r="A24" s="254" t="s">
        <v>344</v>
      </c>
      <c r="B24" s="232" t="s">
        <v>345</v>
      </c>
      <c r="C24" s="236"/>
      <c r="D24" s="236"/>
      <c r="E24" s="236"/>
      <c r="F24" s="236"/>
      <c r="G24" s="237">
        <f t="shared" si="1"/>
        <v>0</v>
      </c>
    </row>
    <row r="25" spans="1:7" ht="15.5" x14ac:dyDescent="0.35">
      <c r="A25" s="254" t="s">
        <v>346</v>
      </c>
      <c r="B25" s="232" t="s">
        <v>347</v>
      </c>
      <c r="C25" s="236"/>
      <c r="D25" s="236"/>
      <c r="E25" s="236"/>
      <c r="F25" s="236"/>
      <c r="G25" s="237">
        <f t="shared" si="1"/>
        <v>0</v>
      </c>
    </row>
    <row r="26" spans="1:7" ht="16" thickBot="1" x14ac:dyDescent="0.4">
      <c r="A26" s="255" t="s">
        <v>348</v>
      </c>
      <c r="B26" s="232" t="s">
        <v>349</v>
      </c>
      <c r="C26" s="236"/>
      <c r="D26" s="236"/>
      <c r="E26" s="236"/>
      <c r="F26" s="236"/>
      <c r="G26" s="237">
        <f t="shared" si="1"/>
        <v>0</v>
      </c>
    </row>
    <row r="27" spans="1:7" ht="21.5" thickBot="1" x14ac:dyDescent="0.4">
      <c r="A27" s="248" t="s">
        <v>350</v>
      </c>
      <c r="B27" s="232" t="s">
        <v>351</v>
      </c>
      <c r="C27" s="236">
        <v>0</v>
      </c>
      <c r="D27" s="236">
        <v>0</v>
      </c>
      <c r="E27" s="236">
        <v>0</v>
      </c>
      <c r="F27" s="236">
        <v>0</v>
      </c>
      <c r="G27" s="237">
        <f t="shared" si="1"/>
        <v>0</v>
      </c>
    </row>
    <row r="28" spans="1:7" ht="15.5" x14ac:dyDescent="0.35">
      <c r="A28" s="250" t="s">
        <v>336</v>
      </c>
      <c r="B28" s="232" t="s">
        <v>352</v>
      </c>
      <c r="C28" s="236"/>
      <c r="D28" s="236"/>
      <c r="E28" s="236"/>
      <c r="F28" s="236"/>
      <c r="G28" s="237">
        <f t="shared" si="1"/>
        <v>0</v>
      </c>
    </row>
    <row r="29" spans="1:7" ht="15.5" x14ac:dyDescent="0.35">
      <c r="A29" s="254" t="s">
        <v>338</v>
      </c>
      <c r="B29" s="232" t="s">
        <v>353</v>
      </c>
      <c r="C29" s="236"/>
      <c r="D29" s="236"/>
      <c r="E29" s="236"/>
      <c r="F29" s="236"/>
      <c r="G29" s="237">
        <f t="shared" si="1"/>
        <v>0</v>
      </c>
    </row>
    <row r="30" spans="1:7" ht="15.5" x14ac:dyDescent="0.35">
      <c r="A30" s="254" t="s">
        <v>340</v>
      </c>
      <c r="B30" s="232" t="s">
        <v>354</v>
      </c>
      <c r="C30" s="236"/>
      <c r="D30" s="236"/>
      <c r="E30" s="236"/>
      <c r="F30" s="236"/>
      <c r="G30" s="237">
        <f t="shared" si="1"/>
        <v>0</v>
      </c>
    </row>
    <row r="31" spans="1:7" ht="15.5" x14ac:dyDescent="0.35">
      <c r="A31" s="254" t="s">
        <v>342</v>
      </c>
      <c r="B31" s="232" t="s">
        <v>355</v>
      </c>
      <c r="C31" s="236"/>
      <c r="D31" s="236"/>
      <c r="E31" s="236"/>
      <c r="F31" s="236"/>
      <c r="G31" s="237">
        <f t="shared" si="1"/>
        <v>0</v>
      </c>
    </row>
    <row r="32" spans="1:7" ht="15.5" x14ac:dyDescent="0.35">
      <c r="A32" s="254" t="s">
        <v>344</v>
      </c>
      <c r="B32" s="232" t="s">
        <v>356</v>
      </c>
      <c r="C32" s="236"/>
      <c r="D32" s="236"/>
      <c r="E32" s="236"/>
      <c r="F32" s="236"/>
      <c r="G32" s="237">
        <f t="shared" si="1"/>
        <v>0</v>
      </c>
    </row>
    <row r="33" spans="1:7" ht="15.5" x14ac:dyDescent="0.35">
      <c r="A33" s="254" t="s">
        <v>346</v>
      </c>
      <c r="B33" s="232" t="s">
        <v>357</v>
      </c>
      <c r="C33" s="236"/>
      <c r="D33" s="236"/>
      <c r="E33" s="236"/>
      <c r="F33" s="236"/>
      <c r="G33" s="237">
        <f t="shared" si="1"/>
        <v>0</v>
      </c>
    </row>
    <row r="34" spans="1:7" ht="15.5" x14ac:dyDescent="0.35">
      <c r="A34" s="255" t="s">
        <v>348</v>
      </c>
      <c r="B34" s="232" t="s">
        <v>358</v>
      </c>
      <c r="C34" s="236"/>
      <c r="D34" s="236"/>
      <c r="E34" s="236"/>
      <c r="F34" s="236"/>
      <c r="G34" s="237">
        <f t="shared" si="1"/>
        <v>0</v>
      </c>
    </row>
    <row r="35" spans="1:7" ht="18.5" x14ac:dyDescent="0.45">
      <c r="A35" s="256" t="s">
        <v>359</v>
      </c>
      <c r="B35" s="232" t="s">
        <v>360</v>
      </c>
      <c r="C35" s="257">
        <v>0</v>
      </c>
      <c r="D35" s="257">
        <v>0</v>
      </c>
      <c r="E35" s="257">
        <v>0</v>
      </c>
      <c r="F35" s="257">
        <v>0</v>
      </c>
      <c r="G35" s="237">
        <v>0</v>
      </c>
    </row>
    <row r="36" spans="1:7" ht="26" x14ac:dyDescent="0.35">
      <c r="A36" s="258" t="s">
        <v>361</v>
      </c>
      <c r="B36" s="232" t="s">
        <v>362</v>
      </c>
      <c r="C36" s="259">
        <f>C18</f>
        <v>27505</v>
      </c>
      <c r="D36" s="259">
        <f t="shared" ref="D36:F36" si="3">D18</f>
        <v>22775</v>
      </c>
      <c r="E36" s="259">
        <f t="shared" si="3"/>
        <v>23679.5</v>
      </c>
      <c r="F36" s="259">
        <f t="shared" si="3"/>
        <v>26525</v>
      </c>
      <c r="G36" s="237">
        <f>SUM(C36:F36)</f>
        <v>100484.5</v>
      </c>
    </row>
    <row r="37" spans="1:7" x14ac:dyDescent="0.35">
      <c r="A37" s="260"/>
      <c r="B37" s="222"/>
      <c r="C37" s="261"/>
      <c r="D37" s="261"/>
      <c r="E37" s="261"/>
      <c r="F37" s="261"/>
      <c r="G37" s="262"/>
    </row>
    <row r="38" spans="1:7" x14ac:dyDescent="0.35">
      <c r="A38" s="260"/>
      <c r="B38" s="222"/>
      <c r="C38" s="261"/>
      <c r="D38" s="261"/>
      <c r="E38" s="261"/>
      <c r="F38" s="261"/>
      <c r="G38" s="262"/>
    </row>
  </sheetData>
  <mergeCells count="7">
    <mergeCell ref="C1:G1"/>
    <mergeCell ref="A3:G3"/>
    <mergeCell ref="G5:G6"/>
    <mergeCell ref="A7:A8"/>
    <mergeCell ref="B7:B8"/>
    <mergeCell ref="C7:F7"/>
    <mergeCell ref="G7:G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E8" sqref="E8"/>
    </sheetView>
  </sheetViews>
  <sheetFormatPr defaultRowHeight="14.5" x14ac:dyDescent="0.35"/>
  <cols>
    <col min="1" max="1" width="37.453125" customWidth="1"/>
    <col min="2" max="2" width="26.453125" customWidth="1"/>
    <col min="3" max="3" width="20.08984375" hidden="1" customWidth="1"/>
    <col min="4" max="4" width="19.54296875" hidden="1" customWidth="1"/>
    <col min="257" max="257" width="37.453125" customWidth="1"/>
    <col min="258" max="258" width="26.453125" customWidth="1"/>
    <col min="259" max="260" width="0" hidden="1" customWidth="1"/>
    <col min="513" max="513" width="37.453125" customWidth="1"/>
    <col min="514" max="514" width="26.453125" customWidth="1"/>
    <col min="515" max="516" width="0" hidden="1" customWidth="1"/>
    <col min="769" max="769" width="37.453125" customWidth="1"/>
    <col min="770" max="770" width="26.453125" customWidth="1"/>
    <col min="771" max="772" width="0" hidden="1" customWidth="1"/>
    <col min="1025" max="1025" width="37.453125" customWidth="1"/>
    <col min="1026" max="1026" width="26.453125" customWidth="1"/>
    <col min="1027" max="1028" width="0" hidden="1" customWidth="1"/>
    <col min="1281" max="1281" width="37.453125" customWidth="1"/>
    <col min="1282" max="1282" width="26.453125" customWidth="1"/>
    <col min="1283" max="1284" width="0" hidden="1" customWidth="1"/>
    <col min="1537" max="1537" width="37.453125" customWidth="1"/>
    <col min="1538" max="1538" width="26.453125" customWidth="1"/>
    <col min="1539" max="1540" width="0" hidden="1" customWidth="1"/>
    <col min="1793" max="1793" width="37.453125" customWidth="1"/>
    <col min="1794" max="1794" width="26.453125" customWidth="1"/>
    <col min="1795" max="1796" width="0" hidden="1" customWidth="1"/>
    <col min="2049" max="2049" width="37.453125" customWidth="1"/>
    <col min="2050" max="2050" width="26.453125" customWidth="1"/>
    <col min="2051" max="2052" width="0" hidden="1" customWidth="1"/>
    <col min="2305" max="2305" width="37.453125" customWidth="1"/>
    <col min="2306" max="2306" width="26.453125" customWidth="1"/>
    <col min="2307" max="2308" width="0" hidden="1" customWidth="1"/>
    <col min="2561" max="2561" width="37.453125" customWidth="1"/>
    <col min="2562" max="2562" width="26.453125" customWidth="1"/>
    <col min="2563" max="2564" width="0" hidden="1" customWidth="1"/>
    <col min="2817" max="2817" width="37.453125" customWidth="1"/>
    <col min="2818" max="2818" width="26.453125" customWidth="1"/>
    <col min="2819" max="2820" width="0" hidden="1" customWidth="1"/>
    <col min="3073" max="3073" width="37.453125" customWidth="1"/>
    <col min="3074" max="3074" width="26.453125" customWidth="1"/>
    <col min="3075" max="3076" width="0" hidden="1" customWidth="1"/>
    <col min="3329" max="3329" width="37.453125" customWidth="1"/>
    <col min="3330" max="3330" width="26.453125" customWidth="1"/>
    <col min="3331" max="3332" width="0" hidden="1" customWidth="1"/>
    <col min="3585" max="3585" width="37.453125" customWidth="1"/>
    <col min="3586" max="3586" width="26.453125" customWidth="1"/>
    <col min="3587" max="3588" width="0" hidden="1" customWidth="1"/>
    <col min="3841" max="3841" width="37.453125" customWidth="1"/>
    <col min="3842" max="3842" width="26.453125" customWidth="1"/>
    <col min="3843" max="3844" width="0" hidden="1" customWidth="1"/>
    <col min="4097" max="4097" width="37.453125" customWidth="1"/>
    <col min="4098" max="4098" width="26.453125" customWidth="1"/>
    <col min="4099" max="4100" width="0" hidden="1" customWidth="1"/>
    <col min="4353" max="4353" width="37.453125" customWidth="1"/>
    <col min="4354" max="4354" width="26.453125" customWidth="1"/>
    <col min="4355" max="4356" width="0" hidden="1" customWidth="1"/>
    <col min="4609" max="4609" width="37.453125" customWidth="1"/>
    <col min="4610" max="4610" width="26.453125" customWidth="1"/>
    <col min="4611" max="4612" width="0" hidden="1" customWidth="1"/>
    <col min="4865" max="4865" width="37.453125" customWidth="1"/>
    <col min="4866" max="4866" width="26.453125" customWidth="1"/>
    <col min="4867" max="4868" width="0" hidden="1" customWidth="1"/>
    <col min="5121" max="5121" width="37.453125" customWidth="1"/>
    <col min="5122" max="5122" width="26.453125" customWidth="1"/>
    <col min="5123" max="5124" width="0" hidden="1" customWidth="1"/>
    <col min="5377" max="5377" width="37.453125" customWidth="1"/>
    <col min="5378" max="5378" width="26.453125" customWidth="1"/>
    <col min="5379" max="5380" width="0" hidden="1" customWidth="1"/>
    <col min="5633" max="5633" width="37.453125" customWidth="1"/>
    <col min="5634" max="5634" width="26.453125" customWidth="1"/>
    <col min="5635" max="5636" width="0" hidden="1" customWidth="1"/>
    <col min="5889" max="5889" width="37.453125" customWidth="1"/>
    <col min="5890" max="5890" width="26.453125" customWidth="1"/>
    <col min="5891" max="5892" width="0" hidden="1" customWidth="1"/>
    <col min="6145" max="6145" width="37.453125" customWidth="1"/>
    <col min="6146" max="6146" width="26.453125" customWidth="1"/>
    <col min="6147" max="6148" width="0" hidden="1" customWidth="1"/>
    <col min="6401" max="6401" width="37.453125" customWidth="1"/>
    <col min="6402" max="6402" width="26.453125" customWidth="1"/>
    <col min="6403" max="6404" width="0" hidden="1" customWidth="1"/>
    <col min="6657" max="6657" width="37.453125" customWidth="1"/>
    <col min="6658" max="6658" width="26.453125" customWidth="1"/>
    <col min="6659" max="6660" width="0" hidden="1" customWidth="1"/>
    <col min="6913" max="6913" width="37.453125" customWidth="1"/>
    <col min="6914" max="6914" width="26.453125" customWidth="1"/>
    <col min="6915" max="6916" width="0" hidden="1" customWidth="1"/>
    <col min="7169" max="7169" width="37.453125" customWidth="1"/>
    <col min="7170" max="7170" width="26.453125" customWidth="1"/>
    <col min="7171" max="7172" width="0" hidden="1" customWidth="1"/>
    <col min="7425" max="7425" width="37.453125" customWidth="1"/>
    <col min="7426" max="7426" width="26.453125" customWidth="1"/>
    <col min="7427" max="7428" width="0" hidden="1" customWidth="1"/>
    <col min="7681" max="7681" width="37.453125" customWidth="1"/>
    <col min="7682" max="7682" width="26.453125" customWidth="1"/>
    <col min="7683" max="7684" width="0" hidden="1" customWidth="1"/>
    <col min="7937" max="7937" width="37.453125" customWidth="1"/>
    <col min="7938" max="7938" width="26.453125" customWidth="1"/>
    <col min="7939" max="7940" width="0" hidden="1" customWidth="1"/>
    <col min="8193" max="8193" width="37.453125" customWidth="1"/>
    <col min="8194" max="8194" width="26.453125" customWidth="1"/>
    <col min="8195" max="8196" width="0" hidden="1" customWidth="1"/>
    <col min="8449" max="8449" width="37.453125" customWidth="1"/>
    <col min="8450" max="8450" width="26.453125" customWidth="1"/>
    <col min="8451" max="8452" width="0" hidden="1" customWidth="1"/>
    <col min="8705" max="8705" width="37.453125" customWidth="1"/>
    <col min="8706" max="8706" width="26.453125" customWidth="1"/>
    <col min="8707" max="8708" width="0" hidden="1" customWidth="1"/>
    <col min="8961" max="8961" width="37.453125" customWidth="1"/>
    <col min="8962" max="8962" width="26.453125" customWidth="1"/>
    <col min="8963" max="8964" width="0" hidden="1" customWidth="1"/>
    <col min="9217" max="9217" width="37.453125" customWidth="1"/>
    <col min="9218" max="9218" width="26.453125" customWidth="1"/>
    <col min="9219" max="9220" width="0" hidden="1" customWidth="1"/>
    <col min="9473" max="9473" width="37.453125" customWidth="1"/>
    <col min="9474" max="9474" width="26.453125" customWidth="1"/>
    <col min="9475" max="9476" width="0" hidden="1" customWidth="1"/>
    <col min="9729" max="9729" width="37.453125" customWidth="1"/>
    <col min="9730" max="9730" width="26.453125" customWidth="1"/>
    <col min="9731" max="9732" width="0" hidden="1" customWidth="1"/>
    <col min="9985" max="9985" width="37.453125" customWidth="1"/>
    <col min="9986" max="9986" width="26.453125" customWidth="1"/>
    <col min="9987" max="9988" width="0" hidden="1" customWidth="1"/>
    <col min="10241" max="10241" width="37.453125" customWidth="1"/>
    <col min="10242" max="10242" width="26.453125" customWidth="1"/>
    <col min="10243" max="10244" width="0" hidden="1" customWidth="1"/>
    <col min="10497" max="10497" width="37.453125" customWidth="1"/>
    <col min="10498" max="10498" width="26.453125" customWidth="1"/>
    <col min="10499" max="10500" width="0" hidden="1" customWidth="1"/>
    <col min="10753" max="10753" width="37.453125" customWidth="1"/>
    <col min="10754" max="10754" width="26.453125" customWidth="1"/>
    <col min="10755" max="10756" width="0" hidden="1" customWidth="1"/>
    <col min="11009" max="11009" width="37.453125" customWidth="1"/>
    <col min="11010" max="11010" width="26.453125" customWidth="1"/>
    <col min="11011" max="11012" width="0" hidden="1" customWidth="1"/>
    <col min="11265" max="11265" width="37.453125" customWidth="1"/>
    <col min="11266" max="11266" width="26.453125" customWidth="1"/>
    <col min="11267" max="11268" width="0" hidden="1" customWidth="1"/>
    <col min="11521" max="11521" width="37.453125" customWidth="1"/>
    <col min="11522" max="11522" width="26.453125" customWidth="1"/>
    <col min="11523" max="11524" width="0" hidden="1" customWidth="1"/>
    <col min="11777" max="11777" width="37.453125" customWidth="1"/>
    <col min="11778" max="11778" width="26.453125" customWidth="1"/>
    <col min="11779" max="11780" width="0" hidden="1" customWidth="1"/>
    <col min="12033" max="12033" width="37.453125" customWidth="1"/>
    <col min="12034" max="12034" width="26.453125" customWidth="1"/>
    <col min="12035" max="12036" width="0" hidden="1" customWidth="1"/>
    <col min="12289" max="12289" width="37.453125" customWidth="1"/>
    <col min="12290" max="12290" width="26.453125" customWidth="1"/>
    <col min="12291" max="12292" width="0" hidden="1" customWidth="1"/>
    <col min="12545" max="12545" width="37.453125" customWidth="1"/>
    <col min="12546" max="12546" width="26.453125" customWidth="1"/>
    <col min="12547" max="12548" width="0" hidden="1" customWidth="1"/>
    <col min="12801" max="12801" width="37.453125" customWidth="1"/>
    <col min="12802" max="12802" width="26.453125" customWidth="1"/>
    <col min="12803" max="12804" width="0" hidden="1" customWidth="1"/>
    <col min="13057" max="13057" width="37.453125" customWidth="1"/>
    <col min="13058" max="13058" width="26.453125" customWidth="1"/>
    <col min="13059" max="13060" width="0" hidden="1" customWidth="1"/>
    <col min="13313" max="13313" width="37.453125" customWidth="1"/>
    <col min="13314" max="13314" width="26.453125" customWidth="1"/>
    <col min="13315" max="13316" width="0" hidden="1" customWidth="1"/>
    <col min="13569" max="13569" width="37.453125" customWidth="1"/>
    <col min="13570" max="13570" width="26.453125" customWidth="1"/>
    <col min="13571" max="13572" width="0" hidden="1" customWidth="1"/>
    <col min="13825" max="13825" width="37.453125" customWidth="1"/>
    <col min="13826" max="13826" width="26.453125" customWidth="1"/>
    <col min="13827" max="13828" width="0" hidden="1" customWidth="1"/>
    <col min="14081" max="14081" width="37.453125" customWidth="1"/>
    <col min="14082" max="14082" width="26.453125" customWidth="1"/>
    <col min="14083" max="14084" width="0" hidden="1" customWidth="1"/>
    <col min="14337" max="14337" width="37.453125" customWidth="1"/>
    <col min="14338" max="14338" width="26.453125" customWidth="1"/>
    <col min="14339" max="14340" width="0" hidden="1" customWidth="1"/>
    <col min="14593" max="14593" width="37.453125" customWidth="1"/>
    <col min="14594" max="14594" width="26.453125" customWidth="1"/>
    <col min="14595" max="14596" width="0" hidden="1" customWidth="1"/>
    <col min="14849" max="14849" width="37.453125" customWidth="1"/>
    <col min="14850" max="14850" width="26.453125" customWidth="1"/>
    <col min="14851" max="14852" width="0" hidden="1" customWidth="1"/>
    <col min="15105" max="15105" width="37.453125" customWidth="1"/>
    <col min="15106" max="15106" width="26.453125" customWidth="1"/>
    <col min="15107" max="15108" width="0" hidden="1" customWidth="1"/>
    <col min="15361" max="15361" width="37.453125" customWidth="1"/>
    <col min="15362" max="15362" width="26.453125" customWidth="1"/>
    <col min="15363" max="15364" width="0" hidden="1" customWidth="1"/>
    <col min="15617" max="15617" width="37.453125" customWidth="1"/>
    <col min="15618" max="15618" width="26.453125" customWidth="1"/>
    <col min="15619" max="15620" width="0" hidden="1" customWidth="1"/>
    <col min="15873" max="15873" width="37.453125" customWidth="1"/>
    <col min="15874" max="15874" width="26.453125" customWidth="1"/>
    <col min="15875" max="15876" width="0" hidden="1" customWidth="1"/>
    <col min="16129" max="16129" width="37.453125" customWidth="1"/>
    <col min="16130" max="16130" width="26.453125" customWidth="1"/>
    <col min="16131" max="16132" width="0" hidden="1" customWidth="1"/>
  </cols>
  <sheetData>
    <row r="2" spans="1:4" ht="12.75" customHeight="1" x14ac:dyDescent="0.35">
      <c r="A2" s="48" t="s">
        <v>135</v>
      </c>
      <c r="B2" s="48"/>
      <c r="C2" s="49" t="s">
        <v>109</v>
      </c>
      <c r="D2" s="50"/>
    </row>
    <row r="3" spans="1:4" x14ac:dyDescent="0.35">
      <c r="C3" s="51"/>
      <c r="D3" s="51"/>
    </row>
    <row r="4" spans="1:4" ht="15.5" x14ac:dyDescent="0.35">
      <c r="A4" s="52" t="s">
        <v>136</v>
      </c>
      <c r="B4" s="52"/>
      <c r="C4" s="52"/>
      <c r="D4" s="52"/>
    </row>
    <row r="5" spans="1:4" hidden="1" x14ac:dyDescent="0.35">
      <c r="A5" s="53"/>
      <c r="B5" s="53"/>
      <c r="C5" s="53"/>
      <c r="D5" s="53"/>
    </row>
    <row r="6" spans="1:4" ht="15.5" x14ac:dyDescent="0.35">
      <c r="A6" s="52" t="s">
        <v>111</v>
      </c>
      <c r="B6" s="52"/>
      <c r="C6" s="52"/>
      <c r="D6" s="52"/>
    </row>
    <row r="7" spans="1:4" x14ac:dyDescent="0.35">
      <c r="D7" s="51"/>
    </row>
    <row r="8" spans="1:4" ht="15" thickBot="1" x14ac:dyDescent="0.4"/>
    <row r="9" spans="1:4" ht="34.5" customHeight="1" thickBot="1" x14ac:dyDescent="0.5">
      <c r="A9" s="54" t="s">
        <v>112</v>
      </c>
      <c r="B9" s="55" t="s">
        <v>113</v>
      </c>
      <c r="C9" s="56" t="s">
        <v>114</v>
      </c>
      <c r="D9" s="57" t="s">
        <v>115</v>
      </c>
    </row>
    <row r="10" spans="1:4" hidden="1" x14ac:dyDescent="0.35">
      <c r="A10" s="58" t="s">
        <v>116</v>
      </c>
      <c r="B10" s="59"/>
      <c r="C10" s="60"/>
      <c r="D10" s="61"/>
    </row>
    <row r="11" spans="1:4" hidden="1" x14ac:dyDescent="0.35">
      <c r="A11" s="62" t="s">
        <v>117</v>
      </c>
      <c r="B11" s="63">
        <v>1</v>
      </c>
      <c r="C11" s="63">
        <v>1</v>
      </c>
      <c r="D11" s="64">
        <v>2</v>
      </c>
    </row>
    <row r="12" spans="1:4" hidden="1" x14ac:dyDescent="0.35">
      <c r="A12" s="62" t="s">
        <v>118</v>
      </c>
      <c r="B12" s="63">
        <v>1</v>
      </c>
      <c r="C12" s="65"/>
      <c r="D12" s="64">
        <v>1</v>
      </c>
    </row>
    <row r="13" spans="1:4" hidden="1" x14ac:dyDescent="0.35">
      <c r="A13" s="62" t="s">
        <v>119</v>
      </c>
      <c r="B13" s="66"/>
      <c r="C13" s="66"/>
      <c r="D13" s="67"/>
    </row>
    <row r="14" spans="1:4" hidden="1" x14ac:dyDescent="0.35">
      <c r="A14" s="62" t="s">
        <v>120</v>
      </c>
      <c r="B14" s="66"/>
      <c r="C14" s="66"/>
      <c r="D14" s="67"/>
    </row>
    <row r="15" spans="1:4" hidden="1" x14ac:dyDescent="0.35">
      <c r="A15" s="62" t="s">
        <v>121</v>
      </c>
      <c r="B15" s="66"/>
      <c r="C15" s="66"/>
      <c r="D15" s="67"/>
    </row>
    <row r="16" spans="1:4" x14ac:dyDescent="0.35">
      <c r="A16" s="62" t="s">
        <v>137</v>
      </c>
      <c r="B16" s="68">
        <v>1</v>
      </c>
      <c r="C16" s="66"/>
      <c r="D16" s="67"/>
    </row>
    <row r="17" spans="1:4" x14ac:dyDescent="0.35">
      <c r="A17" s="62" t="s">
        <v>138</v>
      </c>
      <c r="B17" s="68">
        <v>9</v>
      </c>
      <c r="C17" s="66"/>
      <c r="D17" s="67"/>
    </row>
    <row r="18" spans="1:4" hidden="1" x14ac:dyDescent="0.35">
      <c r="A18" s="62" t="s">
        <v>126</v>
      </c>
      <c r="B18" s="66"/>
      <c r="C18" s="66"/>
      <c r="D18" s="67"/>
    </row>
    <row r="19" spans="1:4" ht="15" thickBot="1" x14ac:dyDescent="0.4">
      <c r="A19" s="90" t="s">
        <v>139</v>
      </c>
      <c r="B19" s="98">
        <v>5</v>
      </c>
      <c r="C19" s="99"/>
      <c r="D19" s="100"/>
    </row>
    <row r="20" spans="1:4" ht="22.5" customHeight="1" thickBot="1" x14ac:dyDescent="0.4">
      <c r="A20" s="71" t="s">
        <v>127</v>
      </c>
      <c r="B20" s="72">
        <f>SUM(B16:B19)</f>
        <v>15</v>
      </c>
      <c r="C20" s="73">
        <v>2</v>
      </c>
      <c r="D20" s="74">
        <v>4</v>
      </c>
    </row>
    <row r="21" spans="1:4" ht="16" thickBot="1" x14ac:dyDescent="0.4">
      <c r="A21" s="75"/>
      <c r="B21" s="72"/>
      <c r="C21" s="76"/>
      <c r="D21" s="77"/>
    </row>
    <row r="22" spans="1:4" ht="16" thickBot="1" x14ac:dyDescent="0.4">
      <c r="A22" s="78" t="s">
        <v>128</v>
      </c>
      <c r="B22" s="72">
        <f>SUM(B20:B21)</f>
        <v>15</v>
      </c>
      <c r="C22" s="79">
        <v>2</v>
      </c>
      <c r="D22" s="80">
        <v>5</v>
      </c>
    </row>
    <row r="27" spans="1:4" x14ac:dyDescent="0.35">
      <c r="C27" s="49" t="s">
        <v>129</v>
      </c>
      <c r="D27" s="50"/>
    </row>
    <row r="31" spans="1:4" ht="15.5" x14ac:dyDescent="0.35">
      <c r="A31" s="95"/>
    </row>
    <row r="35" spans="3:3" x14ac:dyDescent="0.35">
      <c r="C35" s="96"/>
    </row>
    <row r="36" spans="3:3" x14ac:dyDescent="0.35">
      <c r="C36" s="47" t="s">
        <v>133</v>
      </c>
    </row>
    <row r="37" spans="3:3" x14ac:dyDescent="0.35">
      <c r="C37" s="97" t="s">
        <v>134</v>
      </c>
    </row>
  </sheetData>
  <mergeCells count="6">
    <mergeCell ref="A2:B2"/>
    <mergeCell ref="C2:D2"/>
    <mergeCell ref="A4:D4"/>
    <mergeCell ref="A5:D5"/>
    <mergeCell ref="A6:D6"/>
    <mergeCell ref="C27:D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workbookViewId="0">
      <selection activeCell="B3" sqref="B3:E3"/>
    </sheetView>
  </sheetViews>
  <sheetFormatPr defaultRowHeight="14.5" x14ac:dyDescent="0.35"/>
  <cols>
    <col min="2" max="2" width="56" customWidth="1"/>
    <col min="3" max="3" width="16.36328125" customWidth="1"/>
    <col min="4" max="4" width="43.36328125" customWidth="1"/>
    <col min="5" max="5" width="17" customWidth="1"/>
    <col min="258" max="258" width="56" customWidth="1"/>
    <col min="259" max="259" width="16.36328125" customWidth="1"/>
    <col min="260" max="260" width="43.36328125" customWidth="1"/>
    <col min="261" max="261" width="17" customWidth="1"/>
    <col min="514" max="514" width="56" customWidth="1"/>
    <col min="515" max="515" width="16.36328125" customWidth="1"/>
    <col min="516" max="516" width="43.36328125" customWidth="1"/>
    <col min="517" max="517" width="17" customWidth="1"/>
    <col min="770" max="770" width="56" customWidth="1"/>
    <col min="771" max="771" width="16.36328125" customWidth="1"/>
    <col min="772" max="772" width="43.36328125" customWidth="1"/>
    <col min="773" max="773" width="17" customWidth="1"/>
    <col min="1026" max="1026" width="56" customWidth="1"/>
    <col min="1027" max="1027" width="16.36328125" customWidth="1"/>
    <col min="1028" max="1028" width="43.36328125" customWidth="1"/>
    <col min="1029" max="1029" width="17" customWidth="1"/>
    <col min="1282" max="1282" width="56" customWidth="1"/>
    <col min="1283" max="1283" width="16.36328125" customWidth="1"/>
    <col min="1284" max="1284" width="43.36328125" customWidth="1"/>
    <col min="1285" max="1285" width="17" customWidth="1"/>
    <col min="1538" max="1538" width="56" customWidth="1"/>
    <col min="1539" max="1539" width="16.36328125" customWidth="1"/>
    <col min="1540" max="1540" width="43.36328125" customWidth="1"/>
    <col min="1541" max="1541" width="17" customWidth="1"/>
    <col min="1794" max="1794" width="56" customWidth="1"/>
    <col min="1795" max="1795" width="16.36328125" customWidth="1"/>
    <col min="1796" max="1796" width="43.36328125" customWidth="1"/>
    <col min="1797" max="1797" width="17" customWidth="1"/>
    <col min="2050" max="2050" width="56" customWidth="1"/>
    <col min="2051" max="2051" width="16.36328125" customWidth="1"/>
    <col min="2052" max="2052" width="43.36328125" customWidth="1"/>
    <col min="2053" max="2053" width="17" customWidth="1"/>
    <col min="2306" max="2306" width="56" customWidth="1"/>
    <col min="2307" max="2307" width="16.36328125" customWidth="1"/>
    <col min="2308" max="2308" width="43.36328125" customWidth="1"/>
    <col min="2309" max="2309" width="17" customWidth="1"/>
    <col min="2562" max="2562" width="56" customWidth="1"/>
    <col min="2563" max="2563" width="16.36328125" customWidth="1"/>
    <col min="2564" max="2564" width="43.36328125" customWidth="1"/>
    <col min="2565" max="2565" width="17" customWidth="1"/>
    <col min="2818" max="2818" width="56" customWidth="1"/>
    <col min="2819" max="2819" width="16.36328125" customWidth="1"/>
    <col min="2820" max="2820" width="43.36328125" customWidth="1"/>
    <col min="2821" max="2821" width="17" customWidth="1"/>
    <col min="3074" max="3074" width="56" customWidth="1"/>
    <col min="3075" max="3075" width="16.36328125" customWidth="1"/>
    <col min="3076" max="3076" width="43.36328125" customWidth="1"/>
    <col min="3077" max="3077" width="17" customWidth="1"/>
    <col min="3330" max="3330" width="56" customWidth="1"/>
    <col min="3331" max="3331" width="16.36328125" customWidth="1"/>
    <col min="3332" max="3332" width="43.36328125" customWidth="1"/>
    <col min="3333" max="3333" width="17" customWidth="1"/>
    <col min="3586" max="3586" width="56" customWidth="1"/>
    <col min="3587" max="3587" width="16.36328125" customWidth="1"/>
    <col min="3588" max="3588" width="43.36328125" customWidth="1"/>
    <col min="3589" max="3589" width="17" customWidth="1"/>
    <col min="3842" max="3842" width="56" customWidth="1"/>
    <col min="3843" max="3843" width="16.36328125" customWidth="1"/>
    <col min="3844" max="3844" width="43.36328125" customWidth="1"/>
    <col min="3845" max="3845" width="17" customWidth="1"/>
    <col min="4098" max="4098" width="56" customWidth="1"/>
    <col min="4099" max="4099" width="16.36328125" customWidth="1"/>
    <col min="4100" max="4100" width="43.36328125" customWidth="1"/>
    <col min="4101" max="4101" width="17" customWidth="1"/>
    <col min="4354" max="4354" width="56" customWidth="1"/>
    <col min="4355" max="4355" width="16.36328125" customWidth="1"/>
    <col min="4356" max="4356" width="43.36328125" customWidth="1"/>
    <col min="4357" max="4357" width="17" customWidth="1"/>
    <col min="4610" max="4610" width="56" customWidth="1"/>
    <col min="4611" max="4611" width="16.36328125" customWidth="1"/>
    <col min="4612" max="4612" width="43.36328125" customWidth="1"/>
    <col min="4613" max="4613" width="17" customWidth="1"/>
    <col min="4866" max="4866" width="56" customWidth="1"/>
    <col min="4867" max="4867" width="16.36328125" customWidth="1"/>
    <col min="4868" max="4868" width="43.36328125" customWidth="1"/>
    <col min="4869" max="4869" width="17" customWidth="1"/>
    <col min="5122" max="5122" width="56" customWidth="1"/>
    <col min="5123" max="5123" width="16.36328125" customWidth="1"/>
    <col min="5124" max="5124" width="43.36328125" customWidth="1"/>
    <col min="5125" max="5125" width="17" customWidth="1"/>
    <col min="5378" max="5378" width="56" customWidth="1"/>
    <col min="5379" max="5379" width="16.36328125" customWidth="1"/>
    <col min="5380" max="5380" width="43.36328125" customWidth="1"/>
    <col min="5381" max="5381" width="17" customWidth="1"/>
    <col min="5634" max="5634" width="56" customWidth="1"/>
    <col min="5635" max="5635" width="16.36328125" customWidth="1"/>
    <col min="5636" max="5636" width="43.36328125" customWidth="1"/>
    <col min="5637" max="5637" width="17" customWidth="1"/>
    <col min="5890" max="5890" width="56" customWidth="1"/>
    <col min="5891" max="5891" width="16.36328125" customWidth="1"/>
    <col min="5892" max="5892" width="43.36328125" customWidth="1"/>
    <col min="5893" max="5893" width="17" customWidth="1"/>
    <col min="6146" max="6146" width="56" customWidth="1"/>
    <col min="6147" max="6147" width="16.36328125" customWidth="1"/>
    <col min="6148" max="6148" width="43.36328125" customWidth="1"/>
    <col min="6149" max="6149" width="17" customWidth="1"/>
    <col min="6402" max="6402" width="56" customWidth="1"/>
    <col min="6403" max="6403" width="16.36328125" customWidth="1"/>
    <col min="6404" max="6404" width="43.36328125" customWidth="1"/>
    <col min="6405" max="6405" width="17" customWidth="1"/>
    <col min="6658" max="6658" width="56" customWidth="1"/>
    <col min="6659" max="6659" width="16.36328125" customWidth="1"/>
    <col min="6660" max="6660" width="43.36328125" customWidth="1"/>
    <col min="6661" max="6661" width="17" customWidth="1"/>
    <col min="6914" max="6914" width="56" customWidth="1"/>
    <col min="6915" max="6915" width="16.36328125" customWidth="1"/>
    <col min="6916" max="6916" width="43.36328125" customWidth="1"/>
    <col min="6917" max="6917" width="17" customWidth="1"/>
    <col min="7170" max="7170" width="56" customWidth="1"/>
    <col min="7171" max="7171" width="16.36328125" customWidth="1"/>
    <col min="7172" max="7172" width="43.36328125" customWidth="1"/>
    <col min="7173" max="7173" width="17" customWidth="1"/>
    <col min="7426" max="7426" width="56" customWidth="1"/>
    <col min="7427" max="7427" width="16.36328125" customWidth="1"/>
    <col min="7428" max="7428" width="43.36328125" customWidth="1"/>
    <col min="7429" max="7429" width="17" customWidth="1"/>
    <col min="7682" max="7682" width="56" customWidth="1"/>
    <col min="7683" max="7683" width="16.36328125" customWidth="1"/>
    <col min="7684" max="7684" width="43.36328125" customWidth="1"/>
    <col min="7685" max="7685" width="17" customWidth="1"/>
    <col min="7938" max="7938" width="56" customWidth="1"/>
    <col min="7939" max="7939" width="16.36328125" customWidth="1"/>
    <col min="7940" max="7940" width="43.36328125" customWidth="1"/>
    <col min="7941" max="7941" width="17" customWidth="1"/>
    <col min="8194" max="8194" width="56" customWidth="1"/>
    <col min="8195" max="8195" width="16.36328125" customWidth="1"/>
    <col min="8196" max="8196" width="43.36328125" customWidth="1"/>
    <col min="8197" max="8197" width="17" customWidth="1"/>
    <col min="8450" max="8450" width="56" customWidth="1"/>
    <col min="8451" max="8451" width="16.36328125" customWidth="1"/>
    <col min="8452" max="8452" width="43.36328125" customWidth="1"/>
    <col min="8453" max="8453" width="17" customWidth="1"/>
    <col min="8706" max="8706" width="56" customWidth="1"/>
    <col min="8707" max="8707" width="16.36328125" customWidth="1"/>
    <col min="8708" max="8708" width="43.36328125" customWidth="1"/>
    <col min="8709" max="8709" width="17" customWidth="1"/>
    <col min="8962" max="8962" width="56" customWidth="1"/>
    <col min="8963" max="8963" width="16.36328125" customWidth="1"/>
    <col min="8964" max="8964" width="43.36328125" customWidth="1"/>
    <col min="8965" max="8965" width="17" customWidth="1"/>
    <col min="9218" max="9218" width="56" customWidth="1"/>
    <col min="9219" max="9219" width="16.36328125" customWidth="1"/>
    <col min="9220" max="9220" width="43.36328125" customWidth="1"/>
    <col min="9221" max="9221" width="17" customWidth="1"/>
    <col min="9474" max="9474" width="56" customWidth="1"/>
    <col min="9475" max="9475" width="16.36328125" customWidth="1"/>
    <col min="9476" max="9476" width="43.36328125" customWidth="1"/>
    <col min="9477" max="9477" width="17" customWidth="1"/>
    <col min="9730" max="9730" width="56" customWidth="1"/>
    <col min="9731" max="9731" width="16.36328125" customWidth="1"/>
    <col min="9732" max="9732" width="43.36328125" customWidth="1"/>
    <col min="9733" max="9733" width="17" customWidth="1"/>
    <col min="9986" max="9986" width="56" customWidth="1"/>
    <col min="9987" max="9987" width="16.36328125" customWidth="1"/>
    <col min="9988" max="9988" width="43.36328125" customWidth="1"/>
    <col min="9989" max="9989" width="17" customWidth="1"/>
    <col min="10242" max="10242" width="56" customWidth="1"/>
    <col min="10243" max="10243" width="16.36328125" customWidth="1"/>
    <col min="10244" max="10244" width="43.36328125" customWidth="1"/>
    <col min="10245" max="10245" width="17" customWidth="1"/>
    <col min="10498" max="10498" width="56" customWidth="1"/>
    <col min="10499" max="10499" width="16.36328125" customWidth="1"/>
    <col min="10500" max="10500" width="43.36328125" customWidth="1"/>
    <col min="10501" max="10501" width="17" customWidth="1"/>
    <col min="10754" max="10754" width="56" customWidth="1"/>
    <col min="10755" max="10755" width="16.36328125" customWidth="1"/>
    <col min="10756" max="10756" width="43.36328125" customWidth="1"/>
    <col min="10757" max="10757" width="17" customWidth="1"/>
    <col min="11010" max="11010" width="56" customWidth="1"/>
    <col min="11011" max="11011" width="16.36328125" customWidth="1"/>
    <col min="11012" max="11012" width="43.36328125" customWidth="1"/>
    <col min="11013" max="11013" width="17" customWidth="1"/>
    <col min="11266" max="11266" width="56" customWidth="1"/>
    <col min="11267" max="11267" width="16.36328125" customWidth="1"/>
    <col min="11268" max="11268" width="43.36328125" customWidth="1"/>
    <col min="11269" max="11269" width="17" customWidth="1"/>
    <col min="11522" max="11522" width="56" customWidth="1"/>
    <col min="11523" max="11523" width="16.36328125" customWidth="1"/>
    <col min="11524" max="11524" width="43.36328125" customWidth="1"/>
    <col min="11525" max="11525" width="17" customWidth="1"/>
    <col min="11778" max="11778" width="56" customWidth="1"/>
    <col min="11779" max="11779" width="16.36328125" customWidth="1"/>
    <col min="11780" max="11780" width="43.36328125" customWidth="1"/>
    <col min="11781" max="11781" width="17" customWidth="1"/>
    <col min="12034" max="12034" width="56" customWidth="1"/>
    <col min="12035" max="12035" width="16.36328125" customWidth="1"/>
    <col min="12036" max="12036" width="43.36328125" customWidth="1"/>
    <col min="12037" max="12037" width="17" customWidth="1"/>
    <col min="12290" max="12290" width="56" customWidth="1"/>
    <col min="12291" max="12291" width="16.36328125" customWidth="1"/>
    <col min="12292" max="12292" width="43.36328125" customWidth="1"/>
    <col min="12293" max="12293" width="17" customWidth="1"/>
    <col min="12546" max="12546" width="56" customWidth="1"/>
    <col min="12547" max="12547" width="16.36328125" customWidth="1"/>
    <col min="12548" max="12548" width="43.36328125" customWidth="1"/>
    <col min="12549" max="12549" width="17" customWidth="1"/>
    <col min="12802" max="12802" width="56" customWidth="1"/>
    <col min="12803" max="12803" width="16.36328125" customWidth="1"/>
    <col min="12804" max="12804" width="43.36328125" customWidth="1"/>
    <col min="12805" max="12805" width="17" customWidth="1"/>
    <col min="13058" max="13058" width="56" customWidth="1"/>
    <col min="13059" max="13059" width="16.36328125" customWidth="1"/>
    <col min="13060" max="13060" width="43.36328125" customWidth="1"/>
    <col min="13061" max="13061" width="17" customWidth="1"/>
    <col min="13314" max="13314" width="56" customWidth="1"/>
    <col min="13315" max="13315" width="16.36328125" customWidth="1"/>
    <col min="13316" max="13316" width="43.36328125" customWidth="1"/>
    <col min="13317" max="13317" width="17" customWidth="1"/>
    <col min="13570" max="13570" width="56" customWidth="1"/>
    <col min="13571" max="13571" width="16.36328125" customWidth="1"/>
    <col min="13572" max="13572" width="43.36328125" customWidth="1"/>
    <col min="13573" max="13573" width="17" customWidth="1"/>
    <col min="13826" max="13826" width="56" customWidth="1"/>
    <col min="13827" max="13827" width="16.36328125" customWidth="1"/>
    <col min="13828" max="13828" width="43.36328125" customWidth="1"/>
    <col min="13829" max="13829" width="17" customWidth="1"/>
    <col min="14082" max="14082" width="56" customWidth="1"/>
    <col min="14083" max="14083" width="16.36328125" customWidth="1"/>
    <col min="14084" max="14084" width="43.36328125" customWidth="1"/>
    <col min="14085" max="14085" width="17" customWidth="1"/>
    <col min="14338" max="14338" width="56" customWidth="1"/>
    <col min="14339" max="14339" width="16.36328125" customWidth="1"/>
    <col min="14340" max="14340" width="43.36328125" customWidth="1"/>
    <col min="14341" max="14341" width="17" customWidth="1"/>
    <col min="14594" max="14594" width="56" customWidth="1"/>
    <col min="14595" max="14595" width="16.36328125" customWidth="1"/>
    <col min="14596" max="14596" width="43.36328125" customWidth="1"/>
    <col min="14597" max="14597" width="17" customWidth="1"/>
    <col min="14850" max="14850" width="56" customWidth="1"/>
    <col min="14851" max="14851" width="16.36328125" customWidth="1"/>
    <col min="14852" max="14852" width="43.36328125" customWidth="1"/>
    <col min="14853" max="14853" width="17" customWidth="1"/>
    <col min="15106" max="15106" width="56" customWidth="1"/>
    <col min="15107" max="15107" width="16.36328125" customWidth="1"/>
    <col min="15108" max="15108" width="43.36328125" customWidth="1"/>
    <col min="15109" max="15109" width="17" customWidth="1"/>
    <col min="15362" max="15362" width="56" customWidth="1"/>
    <col min="15363" max="15363" width="16.36328125" customWidth="1"/>
    <col min="15364" max="15364" width="43.36328125" customWidth="1"/>
    <col min="15365" max="15365" width="17" customWidth="1"/>
    <col min="15618" max="15618" width="56" customWidth="1"/>
    <col min="15619" max="15619" width="16.36328125" customWidth="1"/>
    <col min="15620" max="15620" width="43.36328125" customWidth="1"/>
    <col min="15621" max="15621" width="17" customWidth="1"/>
    <col min="15874" max="15874" width="56" customWidth="1"/>
    <col min="15875" max="15875" width="16.36328125" customWidth="1"/>
    <col min="15876" max="15876" width="43.36328125" customWidth="1"/>
    <col min="15877" max="15877" width="17" customWidth="1"/>
    <col min="16130" max="16130" width="56" customWidth="1"/>
    <col min="16131" max="16131" width="16.36328125" customWidth="1"/>
    <col min="16132" max="16132" width="43.36328125" customWidth="1"/>
    <col min="16133" max="16133" width="17" customWidth="1"/>
  </cols>
  <sheetData>
    <row r="2" spans="2:5" ht="15.5" x14ac:dyDescent="0.35">
      <c r="D2" s="101" t="s">
        <v>172</v>
      </c>
      <c r="E2" s="101"/>
    </row>
    <row r="3" spans="2:5" ht="15.5" x14ac:dyDescent="0.35">
      <c r="B3" s="102" t="s">
        <v>136</v>
      </c>
      <c r="C3" s="102"/>
      <c r="D3" s="102"/>
      <c r="E3" s="102"/>
    </row>
    <row r="4" spans="2:5" ht="15.5" x14ac:dyDescent="0.35">
      <c r="B4" s="102" t="s">
        <v>141</v>
      </c>
      <c r="C4" s="102"/>
      <c r="D4" s="102"/>
      <c r="E4" s="102"/>
    </row>
    <row r="5" spans="2:5" ht="15.5" x14ac:dyDescent="0.35">
      <c r="B5" s="102" t="s">
        <v>173</v>
      </c>
      <c r="C5" s="102"/>
      <c r="D5" s="102"/>
      <c r="E5" s="102"/>
    </row>
    <row r="6" spans="2:5" ht="15" thickBot="1" x14ac:dyDescent="0.4">
      <c r="E6" s="103" t="s">
        <v>143</v>
      </c>
    </row>
    <row r="7" spans="2:5" ht="15" hidden="1" thickBot="1" x14ac:dyDescent="0.4"/>
    <row r="8" spans="2:5" ht="41" x14ac:dyDescent="0.45">
      <c r="B8" s="104" t="s">
        <v>144</v>
      </c>
      <c r="C8" s="105" t="s">
        <v>145</v>
      </c>
      <c r="D8" s="106" t="s">
        <v>146</v>
      </c>
      <c r="E8" s="107" t="s">
        <v>145</v>
      </c>
    </row>
    <row r="9" spans="2:5" ht="20" x14ac:dyDescent="0.4">
      <c r="B9" s="108" t="s">
        <v>147</v>
      </c>
      <c r="C9" s="109">
        <f>SUM(C10:C12)</f>
        <v>20682</v>
      </c>
      <c r="D9" s="110" t="s">
        <v>147</v>
      </c>
      <c r="E9" s="111">
        <v>91593</v>
      </c>
    </row>
    <row r="10" spans="2:5" ht="20.5" x14ac:dyDescent="0.45">
      <c r="B10" s="112" t="s">
        <v>154</v>
      </c>
      <c r="C10" s="113">
        <v>20682</v>
      </c>
      <c r="D10" s="114" t="s">
        <v>149</v>
      </c>
      <c r="E10" s="115">
        <v>53076</v>
      </c>
    </row>
    <row r="11" spans="2:5" ht="20.5" x14ac:dyDescent="0.45">
      <c r="B11" s="112"/>
      <c r="C11" s="113"/>
      <c r="D11" s="116" t="s">
        <v>151</v>
      </c>
      <c r="E11" s="115">
        <v>9066</v>
      </c>
    </row>
    <row r="12" spans="2:5" ht="20.5" x14ac:dyDescent="0.45">
      <c r="B12" s="112"/>
      <c r="C12" s="113"/>
      <c r="D12" s="114" t="s">
        <v>153</v>
      </c>
      <c r="E12" s="115">
        <v>29451</v>
      </c>
    </row>
    <row r="13" spans="2:5" ht="20.5" x14ac:dyDescent="0.45">
      <c r="B13" s="112"/>
      <c r="C13" s="113"/>
      <c r="D13" s="114"/>
      <c r="E13" s="115"/>
    </row>
    <row r="14" spans="2:5" ht="20" x14ac:dyDescent="0.4">
      <c r="B14" s="108" t="s">
        <v>159</v>
      </c>
      <c r="C14" s="110">
        <f>C15+C16</f>
        <v>0</v>
      </c>
      <c r="D14" s="110" t="s">
        <v>159</v>
      </c>
      <c r="E14" s="111">
        <v>1651</v>
      </c>
    </row>
    <row r="15" spans="2:5" ht="20.5" x14ac:dyDescent="0.45">
      <c r="B15" s="112"/>
      <c r="C15" s="114"/>
      <c r="D15" s="114" t="s">
        <v>161</v>
      </c>
      <c r="E15" s="115">
        <v>1651</v>
      </c>
    </row>
    <row r="16" spans="2:5" ht="20.5" x14ac:dyDescent="0.45">
      <c r="B16" s="112"/>
      <c r="C16" s="114"/>
      <c r="D16" s="114"/>
      <c r="E16" s="115"/>
    </row>
    <row r="17" spans="2:5" ht="20.5" x14ac:dyDescent="0.45">
      <c r="B17" s="112"/>
      <c r="C17" s="114"/>
      <c r="D17" s="114"/>
      <c r="E17" s="115"/>
    </row>
    <row r="18" spans="2:5" ht="20" x14ac:dyDescent="0.4">
      <c r="B18" s="108" t="s">
        <v>164</v>
      </c>
      <c r="C18" s="109">
        <v>72562</v>
      </c>
      <c r="D18" s="110" t="s">
        <v>165</v>
      </c>
      <c r="E18" s="111">
        <f>E19</f>
        <v>0</v>
      </c>
    </row>
    <row r="19" spans="2:5" ht="20.5" x14ac:dyDescent="0.45">
      <c r="B19" s="112" t="s">
        <v>174</v>
      </c>
      <c r="C19" s="113">
        <v>72105</v>
      </c>
      <c r="D19" s="114"/>
      <c r="E19" s="115"/>
    </row>
    <row r="20" spans="2:5" ht="20.5" x14ac:dyDescent="0.45">
      <c r="B20" s="112" t="s">
        <v>166</v>
      </c>
      <c r="C20" s="113">
        <v>457</v>
      </c>
      <c r="D20" s="114"/>
      <c r="E20" s="115"/>
    </row>
    <row r="21" spans="2:5" ht="20.5" x14ac:dyDescent="0.45">
      <c r="B21" s="108"/>
      <c r="C21" s="110"/>
      <c r="D21" s="114"/>
      <c r="E21" s="115"/>
    </row>
    <row r="22" spans="2:5" ht="20.5" x14ac:dyDescent="0.45">
      <c r="B22" s="108"/>
      <c r="C22" s="110"/>
      <c r="D22" s="114"/>
      <c r="E22" s="115"/>
    </row>
    <row r="23" spans="2:5" ht="20" x14ac:dyDescent="0.4">
      <c r="B23" s="108" t="s">
        <v>170</v>
      </c>
      <c r="C23" s="109">
        <v>93244</v>
      </c>
      <c r="D23" s="110" t="s">
        <v>171</v>
      </c>
      <c r="E23" s="111">
        <f>SUM(E9+E14+E18)</f>
        <v>93244</v>
      </c>
    </row>
    <row r="24" spans="2:5" ht="21" thickBot="1" x14ac:dyDescent="0.5">
      <c r="B24" s="118"/>
      <c r="C24" s="119"/>
      <c r="D24" s="119"/>
      <c r="E24" s="120"/>
    </row>
  </sheetData>
  <mergeCells count="4">
    <mergeCell ref="D2:E2"/>
    <mergeCell ref="B3:E3"/>
    <mergeCell ref="B4:E4"/>
    <mergeCell ref="B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1"/>
  <sheetViews>
    <sheetView workbookViewId="0">
      <selection activeCell="B5" sqref="B5:D5"/>
    </sheetView>
  </sheetViews>
  <sheetFormatPr defaultRowHeight="14.5" x14ac:dyDescent="0.35"/>
  <cols>
    <col min="1" max="1" width="51.08984375" customWidth="1"/>
    <col min="2" max="2" width="17.453125" customWidth="1"/>
    <col min="3" max="3" width="21.90625" customWidth="1"/>
    <col min="4" max="4" width="23.6328125" customWidth="1"/>
    <col min="257" max="257" width="51.08984375" customWidth="1"/>
    <col min="258" max="258" width="17.453125" customWidth="1"/>
    <col min="259" max="259" width="21.90625" customWidth="1"/>
    <col min="260" max="260" width="23.6328125" customWidth="1"/>
    <col min="513" max="513" width="51.08984375" customWidth="1"/>
    <col min="514" max="514" width="17.453125" customWidth="1"/>
    <col min="515" max="515" width="21.90625" customWidth="1"/>
    <col min="516" max="516" width="23.6328125" customWidth="1"/>
    <col min="769" max="769" width="51.08984375" customWidth="1"/>
    <col min="770" max="770" width="17.453125" customWidth="1"/>
    <col min="771" max="771" width="21.90625" customWidth="1"/>
    <col min="772" max="772" width="23.6328125" customWidth="1"/>
    <col min="1025" max="1025" width="51.08984375" customWidth="1"/>
    <col min="1026" max="1026" width="17.453125" customWidth="1"/>
    <col min="1027" max="1027" width="21.90625" customWidth="1"/>
    <col min="1028" max="1028" width="23.6328125" customWidth="1"/>
    <col min="1281" max="1281" width="51.08984375" customWidth="1"/>
    <col min="1282" max="1282" width="17.453125" customWidth="1"/>
    <col min="1283" max="1283" width="21.90625" customWidth="1"/>
    <col min="1284" max="1284" width="23.6328125" customWidth="1"/>
    <col min="1537" max="1537" width="51.08984375" customWidth="1"/>
    <col min="1538" max="1538" width="17.453125" customWidth="1"/>
    <col min="1539" max="1539" width="21.90625" customWidth="1"/>
    <col min="1540" max="1540" width="23.6328125" customWidth="1"/>
    <col min="1793" max="1793" width="51.08984375" customWidth="1"/>
    <col min="1794" max="1794" width="17.453125" customWidth="1"/>
    <col min="1795" max="1795" width="21.90625" customWidth="1"/>
    <col min="1796" max="1796" width="23.6328125" customWidth="1"/>
    <col min="2049" max="2049" width="51.08984375" customWidth="1"/>
    <col min="2050" max="2050" width="17.453125" customWidth="1"/>
    <col min="2051" max="2051" width="21.90625" customWidth="1"/>
    <col min="2052" max="2052" width="23.6328125" customWidth="1"/>
    <col min="2305" max="2305" width="51.08984375" customWidth="1"/>
    <col min="2306" max="2306" width="17.453125" customWidth="1"/>
    <col min="2307" max="2307" width="21.90625" customWidth="1"/>
    <col min="2308" max="2308" width="23.6328125" customWidth="1"/>
    <col min="2561" max="2561" width="51.08984375" customWidth="1"/>
    <col min="2562" max="2562" width="17.453125" customWidth="1"/>
    <col min="2563" max="2563" width="21.90625" customWidth="1"/>
    <col min="2564" max="2564" width="23.6328125" customWidth="1"/>
    <col min="2817" max="2817" width="51.08984375" customWidth="1"/>
    <col min="2818" max="2818" width="17.453125" customWidth="1"/>
    <col min="2819" max="2819" width="21.90625" customWidth="1"/>
    <col min="2820" max="2820" width="23.6328125" customWidth="1"/>
    <col min="3073" max="3073" width="51.08984375" customWidth="1"/>
    <col min="3074" max="3074" width="17.453125" customWidth="1"/>
    <col min="3075" max="3075" width="21.90625" customWidth="1"/>
    <col min="3076" max="3076" width="23.6328125" customWidth="1"/>
    <col min="3329" max="3329" width="51.08984375" customWidth="1"/>
    <col min="3330" max="3330" width="17.453125" customWidth="1"/>
    <col min="3331" max="3331" width="21.90625" customWidth="1"/>
    <col min="3332" max="3332" width="23.6328125" customWidth="1"/>
    <col min="3585" max="3585" width="51.08984375" customWidth="1"/>
    <col min="3586" max="3586" width="17.453125" customWidth="1"/>
    <col min="3587" max="3587" width="21.90625" customWidth="1"/>
    <col min="3588" max="3588" width="23.6328125" customWidth="1"/>
    <col min="3841" max="3841" width="51.08984375" customWidth="1"/>
    <col min="3842" max="3842" width="17.453125" customWidth="1"/>
    <col min="3843" max="3843" width="21.90625" customWidth="1"/>
    <col min="3844" max="3844" width="23.6328125" customWidth="1"/>
    <col min="4097" max="4097" width="51.08984375" customWidth="1"/>
    <col min="4098" max="4098" width="17.453125" customWidth="1"/>
    <col min="4099" max="4099" width="21.90625" customWidth="1"/>
    <col min="4100" max="4100" width="23.6328125" customWidth="1"/>
    <col min="4353" max="4353" width="51.08984375" customWidth="1"/>
    <col min="4354" max="4354" width="17.453125" customWidth="1"/>
    <col min="4355" max="4355" width="21.90625" customWidth="1"/>
    <col min="4356" max="4356" width="23.6328125" customWidth="1"/>
    <col min="4609" max="4609" width="51.08984375" customWidth="1"/>
    <col min="4610" max="4610" width="17.453125" customWidth="1"/>
    <col min="4611" max="4611" width="21.90625" customWidth="1"/>
    <col min="4612" max="4612" width="23.6328125" customWidth="1"/>
    <col min="4865" max="4865" width="51.08984375" customWidth="1"/>
    <col min="4866" max="4866" width="17.453125" customWidth="1"/>
    <col min="4867" max="4867" width="21.90625" customWidth="1"/>
    <col min="4868" max="4868" width="23.6328125" customWidth="1"/>
    <col min="5121" max="5121" width="51.08984375" customWidth="1"/>
    <col min="5122" max="5122" width="17.453125" customWidth="1"/>
    <col min="5123" max="5123" width="21.90625" customWidth="1"/>
    <col min="5124" max="5124" width="23.6328125" customWidth="1"/>
    <col min="5377" max="5377" width="51.08984375" customWidth="1"/>
    <col min="5378" max="5378" width="17.453125" customWidth="1"/>
    <col min="5379" max="5379" width="21.90625" customWidth="1"/>
    <col min="5380" max="5380" width="23.6328125" customWidth="1"/>
    <col min="5633" max="5633" width="51.08984375" customWidth="1"/>
    <col min="5634" max="5634" width="17.453125" customWidth="1"/>
    <col min="5635" max="5635" width="21.90625" customWidth="1"/>
    <col min="5636" max="5636" width="23.6328125" customWidth="1"/>
    <col min="5889" max="5889" width="51.08984375" customWidth="1"/>
    <col min="5890" max="5890" width="17.453125" customWidth="1"/>
    <col min="5891" max="5891" width="21.90625" customWidth="1"/>
    <col min="5892" max="5892" width="23.6328125" customWidth="1"/>
    <col min="6145" max="6145" width="51.08984375" customWidth="1"/>
    <col min="6146" max="6146" width="17.453125" customWidth="1"/>
    <col min="6147" max="6147" width="21.90625" customWidth="1"/>
    <col min="6148" max="6148" width="23.6328125" customWidth="1"/>
    <col min="6401" max="6401" width="51.08984375" customWidth="1"/>
    <col min="6402" max="6402" width="17.453125" customWidth="1"/>
    <col min="6403" max="6403" width="21.90625" customWidth="1"/>
    <col min="6404" max="6404" width="23.6328125" customWidth="1"/>
    <col min="6657" max="6657" width="51.08984375" customWidth="1"/>
    <col min="6658" max="6658" width="17.453125" customWidth="1"/>
    <col min="6659" max="6659" width="21.90625" customWidth="1"/>
    <col min="6660" max="6660" width="23.6328125" customWidth="1"/>
    <col min="6913" max="6913" width="51.08984375" customWidth="1"/>
    <col min="6914" max="6914" width="17.453125" customWidth="1"/>
    <col min="6915" max="6915" width="21.90625" customWidth="1"/>
    <col min="6916" max="6916" width="23.6328125" customWidth="1"/>
    <col min="7169" max="7169" width="51.08984375" customWidth="1"/>
    <col min="7170" max="7170" width="17.453125" customWidth="1"/>
    <col min="7171" max="7171" width="21.90625" customWidth="1"/>
    <col min="7172" max="7172" width="23.6328125" customWidth="1"/>
    <col min="7425" max="7425" width="51.08984375" customWidth="1"/>
    <col min="7426" max="7426" width="17.453125" customWidth="1"/>
    <col min="7427" max="7427" width="21.90625" customWidth="1"/>
    <col min="7428" max="7428" width="23.6328125" customWidth="1"/>
    <col min="7681" max="7681" width="51.08984375" customWidth="1"/>
    <col min="7682" max="7682" width="17.453125" customWidth="1"/>
    <col min="7683" max="7683" width="21.90625" customWidth="1"/>
    <col min="7684" max="7684" width="23.6328125" customWidth="1"/>
    <col min="7937" max="7937" width="51.08984375" customWidth="1"/>
    <col min="7938" max="7938" width="17.453125" customWidth="1"/>
    <col min="7939" max="7939" width="21.90625" customWidth="1"/>
    <col min="7940" max="7940" width="23.6328125" customWidth="1"/>
    <col min="8193" max="8193" width="51.08984375" customWidth="1"/>
    <col min="8194" max="8194" width="17.453125" customWidth="1"/>
    <col min="8195" max="8195" width="21.90625" customWidth="1"/>
    <col min="8196" max="8196" width="23.6328125" customWidth="1"/>
    <col min="8449" max="8449" width="51.08984375" customWidth="1"/>
    <col min="8450" max="8450" width="17.453125" customWidth="1"/>
    <col min="8451" max="8451" width="21.90625" customWidth="1"/>
    <col min="8452" max="8452" width="23.6328125" customWidth="1"/>
    <col min="8705" max="8705" width="51.08984375" customWidth="1"/>
    <col min="8706" max="8706" width="17.453125" customWidth="1"/>
    <col min="8707" max="8707" width="21.90625" customWidth="1"/>
    <col min="8708" max="8708" width="23.6328125" customWidth="1"/>
    <col min="8961" max="8961" width="51.08984375" customWidth="1"/>
    <col min="8962" max="8962" width="17.453125" customWidth="1"/>
    <col min="8963" max="8963" width="21.90625" customWidth="1"/>
    <col min="8964" max="8964" width="23.6328125" customWidth="1"/>
    <col min="9217" max="9217" width="51.08984375" customWidth="1"/>
    <col min="9218" max="9218" width="17.453125" customWidth="1"/>
    <col min="9219" max="9219" width="21.90625" customWidth="1"/>
    <col min="9220" max="9220" width="23.6328125" customWidth="1"/>
    <col min="9473" max="9473" width="51.08984375" customWidth="1"/>
    <col min="9474" max="9474" width="17.453125" customWidth="1"/>
    <col min="9475" max="9475" width="21.90625" customWidth="1"/>
    <col min="9476" max="9476" width="23.6328125" customWidth="1"/>
    <col min="9729" max="9729" width="51.08984375" customWidth="1"/>
    <col min="9730" max="9730" width="17.453125" customWidth="1"/>
    <col min="9731" max="9731" width="21.90625" customWidth="1"/>
    <col min="9732" max="9732" width="23.6328125" customWidth="1"/>
    <col min="9985" max="9985" width="51.08984375" customWidth="1"/>
    <col min="9986" max="9986" width="17.453125" customWidth="1"/>
    <col min="9987" max="9987" width="21.90625" customWidth="1"/>
    <col min="9988" max="9988" width="23.6328125" customWidth="1"/>
    <col min="10241" max="10241" width="51.08984375" customWidth="1"/>
    <col min="10242" max="10242" width="17.453125" customWidth="1"/>
    <col min="10243" max="10243" width="21.90625" customWidth="1"/>
    <col min="10244" max="10244" width="23.6328125" customWidth="1"/>
    <col min="10497" max="10497" width="51.08984375" customWidth="1"/>
    <col min="10498" max="10498" width="17.453125" customWidth="1"/>
    <col min="10499" max="10499" width="21.90625" customWidth="1"/>
    <col min="10500" max="10500" width="23.6328125" customWidth="1"/>
    <col min="10753" max="10753" width="51.08984375" customWidth="1"/>
    <col min="10754" max="10754" width="17.453125" customWidth="1"/>
    <col min="10755" max="10755" width="21.90625" customWidth="1"/>
    <col min="10756" max="10756" width="23.6328125" customWidth="1"/>
    <col min="11009" max="11009" width="51.08984375" customWidth="1"/>
    <col min="11010" max="11010" width="17.453125" customWidth="1"/>
    <col min="11011" max="11011" width="21.90625" customWidth="1"/>
    <col min="11012" max="11012" width="23.6328125" customWidth="1"/>
    <col min="11265" max="11265" width="51.08984375" customWidth="1"/>
    <col min="11266" max="11266" width="17.453125" customWidth="1"/>
    <col min="11267" max="11267" width="21.90625" customWidth="1"/>
    <col min="11268" max="11268" width="23.6328125" customWidth="1"/>
    <col min="11521" max="11521" width="51.08984375" customWidth="1"/>
    <col min="11522" max="11522" width="17.453125" customWidth="1"/>
    <col min="11523" max="11523" width="21.90625" customWidth="1"/>
    <col min="11524" max="11524" width="23.6328125" customWidth="1"/>
    <col min="11777" max="11777" width="51.08984375" customWidth="1"/>
    <col min="11778" max="11778" width="17.453125" customWidth="1"/>
    <col min="11779" max="11779" width="21.90625" customWidth="1"/>
    <col min="11780" max="11780" width="23.6328125" customWidth="1"/>
    <col min="12033" max="12033" width="51.08984375" customWidth="1"/>
    <col min="12034" max="12034" width="17.453125" customWidth="1"/>
    <col min="12035" max="12035" width="21.90625" customWidth="1"/>
    <col min="12036" max="12036" width="23.6328125" customWidth="1"/>
    <col min="12289" max="12289" width="51.08984375" customWidth="1"/>
    <col min="12290" max="12290" width="17.453125" customWidth="1"/>
    <col min="12291" max="12291" width="21.90625" customWidth="1"/>
    <col min="12292" max="12292" width="23.6328125" customWidth="1"/>
    <col min="12545" max="12545" width="51.08984375" customWidth="1"/>
    <col min="12546" max="12546" width="17.453125" customWidth="1"/>
    <col min="12547" max="12547" width="21.90625" customWidth="1"/>
    <col min="12548" max="12548" width="23.6328125" customWidth="1"/>
    <col min="12801" max="12801" width="51.08984375" customWidth="1"/>
    <col min="12802" max="12802" width="17.453125" customWidth="1"/>
    <col min="12803" max="12803" width="21.90625" customWidth="1"/>
    <col min="12804" max="12804" width="23.6328125" customWidth="1"/>
    <col min="13057" max="13057" width="51.08984375" customWidth="1"/>
    <col min="13058" max="13058" width="17.453125" customWidth="1"/>
    <col min="13059" max="13059" width="21.90625" customWidth="1"/>
    <col min="13060" max="13060" width="23.6328125" customWidth="1"/>
    <col min="13313" max="13313" width="51.08984375" customWidth="1"/>
    <col min="13314" max="13314" width="17.453125" customWidth="1"/>
    <col min="13315" max="13315" width="21.90625" customWidth="1"/>
    <col min="13316" max="13316" width="23.6328125" customWidth="1"/>
    <col min="13569" max="13569" width="51.08984375" customWidth="1"/>
    <col min="13570" max="13570" width="17.453125" customWidth="1"/>
    <col min="13571" max="13571" width="21.90625" customWidth="1"/>
    <col min="13572" max="13572" width="23.6328125" customWidth="1"/>
    <col min="13825" max="13825" width="51.08984375" customWidth="1"/>
    <col min="13826" max="13826" width="17.453125" customWidth="1"/>
    <col min="13827" max="13827" width="21.90625" customWidth="1"/>
    <col min="13828" max="13828" width="23.6328125" customWidth="1"/>
    <col min="14081" max="14081" width="51.08984375" customWidth="1"/>
    <col min="14082" max="14082" width="17.453125" customWidth="1"/>
    <col min="14083" max="14083" width="21.90625" customWidth="1"/>
    <col min="14084" max="14084" width="23.6328125" customWidth="1"/>
    <col min="14337" max="14337" width="51.08984375" customWidth="1"/>
    <col min="14338" max="14338" width="17.453125" customWidth="1"/>
    <col min="14339" max="14339" width="21.90625" customWidth="1"/>
    <col min="14340" max="14340" width="23.6328125" customWidth="1"/>
    <col min="14593" max="14593" width="51.08984375" customWidth="1"/>
    <col min="14594" max="14594" width="17.453125" customWidth="1"/>
    <col min="14595" max="14595" width="21.90625" customWidth="1"/>
    <col min="14596" max="14596" width="23.6328125" customWidth="1"/>
    <col min="14849" max="14849" width="51.08984375" customWidth="1"/>
    <col min="14850" max="14850" width="17.453125" customWidth="1"/>
    <col min="14851" max="14851" width="21.90625" customWidth="1"/>
    <col min="14852" max="14852" width="23.6328125" customWidth="1"/>
    <col min="15105" max="15105" width="51.08984375" customWidth="1"/>
    <col min="15106" max="15106" width="17.453125" customWidth="1"/>
    <col min="15107" max="15107" width="21.90625" customWidth="1"/>
    <col min="15108" max="15108" width="23.6328125" customWidth="1"/>
    <col min="15361" max="15361" width="51.08984375" customWidth="1"/>
    <col min="15362" max="15362" width="17.453125" customWidth="1"/>
    <col min="15363" max="15363" width="21.90625" customWidth="1"/>
    <col min="15364" max="15364" width="23.6328125" customWidth="1"/>
    <col min="15617" max="15617" width="51.08984375" customWidth="1"/>
    <col min="15618" max="15618" width="17.453125" customWidth="1"/>
    <col min="15619" max="15619" width="21.90625" customWidth="1"/>
    <col min="15620" max="15620" width="23.6328125" customWidth="1"/>
    <col min="15873" max="15873" width="51.08984375" customWidth="1"/>
    <col min="15874" max="15874" width="17.453125" customWidth="1"/>
    <col min="15875" max="15875" width="21.90625" customWidth="1"/>
    <col min="15876" max="15876" width="23.6328125" customWidth="1"/>
    <col min="16129" max="16129" width="51.08984375" customWidth="1"/>
    <col min="16130" max="16130" width="17.453125" customWidth="1"/>
    <col min="16131" max="16131" width="21.90625" customWidth="1"/>
    <col min="16132" max="16132" width="23.6328125" customWidth="1"/>
  </cols>
  <sheetData>
    <row r="5" spans="1:4" ht="15.5" x14ac:dyDescent="0.35">
      <c r="B5" s="121" t="s">
        <v>199</v>
      </c>
      <c r="C5" s="121"/>
      <c r="D5" s="121"/>
    </row>
    <row r="7" spans="1:4" ht="15.5" x14ac:dyDescent="0.35">
      <c r="A7" s="52" t="s">
        <v>200</v>
      </c>
      <c r="B7" s="52"/>
      <c r="C7" s="52"/>
      <c r="D7" s="52"/>
    </row>
    <row r="8" spans="1:4" ht="15.5" x14ac:dyDescent="0.35">
      <c r="A8" s="52" t="s">
        <v>177</v>
      </c>
      <c r="B8" s="52"/>
      <c r="C8" s="52"/>
      <c r="D8" s="52"/>
    </row>
    <row r="10" spans="1:4" ht="15.5" x14ac:dyDescent="0.35">
      <c r="A10" s="122"/>
      <c r="D10" s="123" t="s">
        <v>178</v>
      </c>
    </row>
    <row r="12" spans="1:4" ht="30" x14ac:dyDescent="0.45">
      <c r="A12" s="124" t="s">
        <v>112</v>
      </c>
      <c r="B12" s="125" t="s">
        <v>179</v>
      </c>
      <c r="C12" s="126" t="s">
        <v>180</v>
      </c>
      <c r="D12" s="127" t="s">
        <v>181</v>
      </c>
    </row>
    <row r="13" spans="1:4" x14ac:dyDescent="0.35">
      <c r="A13" s="132" t="s">
        <v>16</v>
      </c>
      <c r="B13" s="129">
        <v>15990</v>
      </c>
      <c r="C13" s="129">
        <v>17710</v>
      </c>
      <c r="D13" s="130">
        <v>20682</v>
      </c>
    </row>
    <row r="14" spans="1:4" x14ac:dyDescent="0.35">
      <c r="A14" s="132" t="s">
        <v>193</v>
      </c>
      <c r="B14" s="129">
        <v>0</v>
      </c>
      <c r="C14" s="129">
        <v>160</v>
      </c>
      <c r="D14" s="130">
        <v>0</v>
      </c>
    </row>
    <row r="15" spans="1:4" hidden="1" x14ac:dyDescent="0.35">
      <c r="A15" s="131" t="s">
        <v>194</v>
      </c>
      <c r="B15" s="129"/>
      <c r="C15" s="129"/>
      <c r="D15" s="130"/>
    </row>
    <row r="16" spans="1:4" x14ac:dyDescent="0.35">
      <c r="A16" s="131" t="s">
        <v>166</v>
      </c>
      <c r="B16" s="129"/>
      <c r="C16" s="129"/>
      <c r="D16" s="130">
        <v>457</v>
      </c>
    </row>
    <row r="17" spans="1:4" x14ac:dyDescent="0.35">
      <c r="A17" s="134" t="s">
        <v>27</v>
      </c>
      <c r="B17" s="129">
        <v>62714</v>
      </c>
      <c r="C17" s="129">
        <v>64012</v>
      </c>
      <c r="D17" s="130">
        <v>72105</v>
      </c>
    </row>
    <row r="18" spans="1:4" x14ac:dyDescent="0.35">
      <c r="A18" s="135" t="s">
        <v>198</v>
      </c>
      <c r="B18" s="136">
        <v>78404</v>
      </c>
      <c r="C18" s="136">
        <v>81882</v>
      </c>
      <c r="D18" s="136">
        <f>SUM(D13:D17)</f>
        <v>93244</v>
      </c>
    </row>
    <row r="19" spans="1:4" hidden="1" x14ac:dyDescent="0.35">
      <c r="A19" s="137" t="s">
        <v>197</v>
      </c>
      <c r="B19" s="138"/>
      <c r="C19" s="138"/>
      <c r="D19" s="138"/>
    </row>
    <row r="20" spans="1:4" ht="15" hidden="1" thickBot="1" x14ac:dyDescent="0.4">
      <c r="A20" s="139" t="s">
        <v>198</v>
      </c>
      <c r="B20" s="88"/>
      <c r="C20" s="88"/>
      <c r="D20" s="88"/>
    </row>
    <row r="21" spans="1:4" x14ac:dyDescent="0.35">
      <c r="A21" s="140"/>
      <c r="B21" s="141"/>
      <c r="C21" s="141"/>
      <c r="D21" s="141"/>
    </row>
  </sheetData>
  <mergeCells count="3">
    <mergeCell ref="B5:D5"/>
    <mergeCell ref="A7:D7"/>
    <mergeCell ref="A8:D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A6" sqref="A6:D6"/>
    </sheetView>
  </sheetViews>
  <sheetFormatPr defaultRowHeight="14.5" x14ac:dyDescent="0.35"/>
  <cols>
    <col min="1" max="1" width="51.08984375" customWidth="1"/>
    <col min="2" max="2" width="16.36328125" customWidth="1"/>
    <col min="3" max="3" width="22.08984375" customWidth="1"/>
    <col min="4" max="4" width="23" customWidth="1"/>
    <col min="257" max="257" width="51.08984375" customWidth="1"/>
    <col min="258" max="258" width="16.36328125" customWidth="1"/>
    <col min="259" max="259" width="22.08984375" customWidth="1"/>
    <col min="260" max="260" width="23" customWidth="1"/>
    <col min="513" max="513" width="51.08984375" customWidth="1"/>
    <col min="514" max="514" width="16.36328125" customWidth="1"/>
    <col min="515" max="515" width="22.08984375" customWidth="1"/>
    <col min="516" max="516" width="23" customWidth="1"/>
    <col min="769" max="769" width="51.08984375" customWidth="1"/>
    <col min="770" max="770" width="16.36328125" customWidth="1"/>
    <col min="771" max="771" width="22.08984375" customWidth="1"/>
    <col min="772" max="772" width="23" customWidth="1"/>
    <col min="1025" max="1025" width="51.08984375" customWidth="1"/>
    <col min="1026" max="1026" width="16.36328125" customWidth="1"/>
    <col min="1027" max="1027" width="22.08984375" customWidth="1"/>
    <col min="1028" max="1028" width="23" customWidth="1"/>
    <col min="1281" max="1281" width="51.08984375" customWidth="1"/>
    <col min="1282" max="1282" width="16.36328125" customWidth="1"/>
    <col min="1283" max="1283" width="22.08984375" customWidth="1"/>
    <col min="1284" max="1284" width="23" customWidth="1"/>
    <col min="1537" max="1537" width="51.08984375" customWidth="1"/>
    <col min="1538" max="1538" width="16.36328125" customWidth="1"/>
    <col min="1539" max="1539" width="22.08984375" customWidth="1"/>
    <col min="1540" max="1540" width="23" customWidth="1"/>
    <col min="1793" max="1793" width="51.08984375" customWidth="1"/>
    <col min="1794" max="1794" width="16.36328125" customWidth="1"/>
    <col min="1795" max="1795" width="22.08984375" customWidth="1"/>
    <col min="1796" max="1796" width="23" customWidth="1"/>
    <col min="2049" max="2049" width="51.08984375" customWidth="1"/>
    <col min="2050" max="2050" width="16.36328125" customWidth="1"/>
    <col min="2051" max="2051" width="22.08984375" customWidth="1"/>
    <col min="2052" max="2052" width="23" customWidth="1"/>
    <col min="2305" max="2305" width="51.08984375" customWidth="1"/>
    <col min="2306" max="2306" width="16.36328125" customWidth="1"/>
    <col min="2307" max="2307" width="22.08984375" customWidth="1"/>
    <col min="2308" max="2308" width="23" customWidth="1"/>
    <col min="2561" max="2561" width="51.08984375" customWidth="1"/>
    <col min="2562" max="2562" width="16.36328125" customWidth="1"/>
    <col min="2563" max="2563" width="22.08984375" customWidth="1"/>
    <col min="2564" max="2564" width="23" customWidth="1"/>
    <col min="2817" max="2817" width="51.08984375" customWidth="1"/>
    <col min="2818" max="2818" width="16.36328125" customWidth="1"/>
    <col min="2819" max="2819" width="22.08984375" customWidth="1"/>
    <col min="2820" max="2820" width="23" customWidth="1"/>
    <col min="3073" max="3073" width="51.08984375" customWidth="1"/>
    <col min="3074" max="3074" width="16.36328125" customWidth="1"/>
    <col min="3075" max="3075" width="22.08984375" customWidth="1"/>
    <col min="3076" max="3076" width="23" customWidth="1"/>
    <col min="3329" max="3329" width="51.08984375" customWidth="1"/>
    <col min="3330" max="3330" width="16.36328125" customWidth="1"/>
    <col min="3331" max="3331" width="22.08984375" customWidth="1"/>
    <col min="3332" max="3332" width="23" customWidth="1"/>
    <col min="3585" max="3585" width="51.08984375" customWidth="1"/>
    <col min="3586" max="3586" width="16.36328125" customWidth="1"/>
    <col min="3587" max="3587" width="22.08984375" customWidth="1"/>
    <col min="3588" max="3588" width="23" customWidth="1"/>
    <col min="3841" max="3841" width="51.08984375" customWidth="1"/>
    <col min="3842" max="3842" width="16.36328125" customWidth="1"/>
    <col min="3843" max="3843" width="22.08984375" customWidth="1"/>
    <col min="3844" max="3844" width="23" customWidth="1"/>
    <col min="4097" max="4097" width="51.08984375" customWidth="1"/>
    <col min="4098" max="4098" width="16.36328125" customWidth="1"/>
    <col min="4099" max="4099" width="22.08984375" customWidth="1"/>
    <col min="4100" max="4100" width="23" customWidth="1"/>
    <col min="4353" max="4353" width="51.08984375" customWidth="1"/>
    <col min="4354" max="4354" width="16.36328125" customWidth="1"/>
    <col min="4355" max="4355" width="22.08984375" customWidth="1"/>
    <col min="4356" max="4356" width="23" customWidth="1"/>
    <col min="4609" max="4609" width="51.08984375" customWidth="1"/>
    <col min="4610" max="4610" width="16.36328125" customWidth="1"/>
    <col min="4611" max="4611" width="22.08984375" customWidth="1"/>
    <col min="4612" max="4612" width="23" customWidth="1"/>
    <col min="4865" max="4865" width="51.08984375" customWidth="1"/>
    <col min="4866" max="4866" width="16.36328125" customWidth="1"/>
    <col min="4867" max="4867" width="22.08984375" customWidth="1"/>
    <col min="4868" max="4868" width="23" customWidth="1"/>
    <col min="5121" max="5121" width="51.08984375" customWidth="1"/>
    <col min="5122" max="5122" width="16.36328125" customWidth="1"/>
    <col min="5123" max="5123" width="22.08984375" customWidth="1"/>
    <col min="5124" max="5124" width="23" customWidth="1"/>
    <col min="5377" max="5377" width="51.08984375" customWidth="1"/>
    <col min="5378" max="5378" width="16.36328125" customWidth="1"/>
    <col min="5379" max="5379" width="22.08984375" customWidth="1"/>
    <col min="5380" max="5380" width="23" customWidth="1"/>
    <col min="5633" max="5633" width="51.08984375" customWidth="1"/>
    <col min="5634" max="5634" width="16.36328125" customWidth="1"/>
    <col min="5635" max="5635" width="22.08984375" customWidth="1"/>
    <col min="5636" max="5636" width="23" customWidth="1"/>
    <col min="5889" max="5889" width="51.08984375" customWidth="1"/>
    <col min="5890" max="5890" width="16.36328125" customWidth="1"/>
    <col min="5891" max="5891" width="22.08984375" customWidth="1"/>
    <col min="5892" max="5892" width="23" customWidth="1"/>
    <col min="6145" max="6145" width="51.08984375" customWidth="1"/>
    <col min="6146" max="6146" width="16.36328125" customWidth="1"/>
    <col min="6147" max="6147" width="22.08984375" customWidth="1"/>
    <col min="6148" max="6148" width="23" customWidth="1"/>
    <col min="6401" max="6401" width="51.08984375" customWidth="1"/>
    <col min="6402" max="6402" width="16.36328125" customWidth="1"/>
    <col min="6403" max="6403" width="22.08984375" customWidth="1"/>
    <col min="6404" max="6404" width="23" customWidth="1"/>
    <col min="6657" max="6657" width="51.08984375" customWidth="1"/>
    <col min="6658" max="6658" width="16.36328125" customWidth="1"/>
    <col min="6659" max="6659" width="22.08984375" customWidth="1"/>
    <col min="6660" max="6660" width="23" customWidth="1"/>
    <col min="6913" max="6913" width="51.08984375" customWidth="1"/>
    <col min="6914" max="6914" width="16.36328125" customWidth="1"/>
    <col min="6915" max="6915" width="22.08984375" customWidth="1"/>
    <col min="6916" max="6916" width="23" customWidth="1"/>
    <col min="7169" max="7169" width="51.08984375" customWidth="1"/>
    <col min="7170" max="7170" width="16.36328125" customWidth="1"/>
    <col min="7171" max="7171" width="22.08984375" customWidth="1"/>
    <col min="7172" max="7172" width="23" customWidth="1"/>
    <col min="7425" max="7425" width="51.08984375" customWidth="1"/>
    <col min="7426" max="7426" width="16.36328125" customWidth="1"/>
    <col min="7427" max="7427" width="22.08984375" customWidth="1"/>
    <col min="7428" max="7428" width="23" customWidth="1"/>
    <col min="7681" max="7681" width="51.08984375" customWidth="1"/>
    <col min="7682" max="7682" width="16.36328125" customWidth="1"/>
    <col min="7683" max="7683" width="22.08984375" customWidth="1"/>
    <col min="7684" max="7684" width="23" customWidth="1"/>
    <col min="7937" max="7937" width="51.08984375" customWidth="1"/>
    <col min="7938" max="7938" width="16.36328125" customWidth="1"/>
    <col min="7939" max="7939" width="22.08984375" customWidth="1"/>
    <col min="7940" max="7940" width="23" customWidth="1"/>
    <col min="8193" max="8193" width="51.08984375" customWidth="1"/>
    <col min="8194" max="8194" width="16.36328125" customWidth="1"/>
    <col min="8195" max="8195" width="22.08984375" customWidth="1"/>
    <col min="8196" max="8196" width="23" customWidth="1"/>
    <col min="8449" max="8449" width="51.08984375" customWidth="1"/>
    <col min="8450" max="8450" width="16.36328125" customWidth="1"/>
    <col min="8451" max="8451" width="22.08984375" customWidth="1"/>
    <col min="8452" max="8452" width="23" customWidth="1"/>
    <col min="8705" max="8705" width="51.08984375" customWidth="1"/>
    <col min="8706" max="8706" width="16.36328125" customWidth="1"/>
    <col min="8707" max="8707" width="22.08984375" customWidth="1"/>
    <col min="8708" max="8708" width="23" customWidth="1"/>
    <col min="8961" max="8961" width="51.08984375" customWidth="1"/>
    <col min="8962" max="8962" width="16.36328125" customWidth="1"/>
    <col min="8963" max="8963" width="22.08984375" customWidth="1"/>
    <col min="8964" max="8964" width="23" customWidth="1"/>
    <col min="9217" max="9217" width="51.08984375" customWidth="1"/>
    <col min="9218" max="9218" width="16.36328125" customWidth="1"/>
    <col min="9219" max="9219" width="22.08984375" customWidth="1"/>
    <col min="9220" max="9220" width="23" customWidth="1"/>
    <col min="9473" max="9473" width="51.08984375" customWidth="1"/>
    <col min="9474" max="9474" width="16.36328125" customWidth="1"/>
    <col min="9475" max="9475" width="22.08984375" customWidth="1"/>
    <col min="9476" max="9476" width="23" customWidth="1"/>
    <col min="9729" max="9729" width="51.08984375" customWidth="1"/>
    <col min="9730" max="9730" width="16.36328125" customWidth="1"/>
    <col min="9731" max="9731" width="22.08984375" customWidth="1"/>
    <col min="9732" max="9732" width="23" customWidth="1"/>
    <col min="9985" max="9985" width="51.08984375" customWidth="1"/>
    <col min="9986" max="9986" width="16.36328125" customWidth="1"/>
    <col min="9987" max="9987" width="22.08984375" customWidth="1"/>
    <col min="9988" max="9988" width="23" customWidth="1"/>
    <col min="10241" max="10241" width="51.08984375" customWidth="1"/>
    <col min="10242" max="10242" width="16.36328125" customWidth="1"/>
    <col min="10243" max="10243" width="22.08984375" customWidth="1"/>
    <col min="10244" max="10244" width="23" customWidth="1"/>
    <col min="10497" max="10497" width="51.08984375" customWidth="1"/>
    <col min="10498" max="10498" width="16.36328125" customWidth="1"/>
    <col min="10499" max="10499" width="22.08984375" customWidth="1"/>
    <col min="10500" max="10500" width="23" customWidth="1"/>
    <col min="10753" max="10753" width="51.08984375" customWidth="1"/>
    <col min="10754" max="10754" width="16.36328125" customWidth="1"/>
    <col min="10755" max="10755" width="22.08984375" customWidth="1"/>
    <col min="10756" max="10756" width="23" customWidth="1"/>
    <col min="11009" max="11009" width="51.08984375" customWidth="1"/>
    <col min="11010" max="11010" width="16.36328125" customWidth="1"/>
    <col min="11011" max="11011" width="22.08984375" customWidth="1"/>
    <col min="11012" max="11012" width="23" customWidth="1"/>
    <col min="11265" max="11265" width="51.08984375" customWidth="1"/>
    <col min="11266" max="11266" width="16.36328125" customWidth="1"/>
    <col min="11267" max="11267" width="22.08984375" customWidth="1"/>
    <col min="11268" max="11268" width="23" customWidth="1"/>
    <col min="11521" max="11521" width="51.08984375" customWidth="1"/>
    <col min="11522" max="11522" width="16.36328125" customWidth="1"/>
    <col min="11523" max="11523" width="22.08984375" customWidth="1"/>
    <col min="11524" max="11524" width="23" customWidth="1"/>
    <col min="11777" max="11777" width="51.08984375" customWidth="1"/>
    <col min="11778" max="11778" width="16.36328125" customWidth="1"/>
    <col min="11779" max="11779" width="22.08984375" customWidth="1"/>
    <col min="11780" max="11780" width="23" customWidth="1"/>
    <col min="12033" max="12033" width="51.08984375" customWidth="1"/>
    <col min="12034" max="12034" width="16.36328125" customWidth="1"/>
    <col min="12035" max="12035" width="22.08984375" customWidth="1"/>
    <col min="12036" max="12036" width="23" customWidth="1"/>
    <col min="12289" max="12289" width="51.08984375" customWidth="1"/>
    <col min="12290" max="12290" width="16.36328125" customWidth="1"/>
    <col min="12291" max="12291" width="22.08984375" customWidth="1"/>
    <col min="12292" max="12292" width="23" customWidth="1"/>
    <col min="12545" max="12545" width="51.08984375" customWidth="1"/>
    <col min="12546" max="12546" width="16.36328125" customWidth="1"/>
    <col min="12547" max="12547" width="22.08984375" customWidth="1"/>
    <col min="12548" max="12548" width="23" customWidth="1"/>
    <col min="12801" max="12801" width="51.08984375" customWidth="1"/>
    <col min="12802" max="12802" width="16.36328125" customWidth="1"/>
    <col min="12803" max="12803" width="22.08984375" customWidth="1"/>
    <col min="12804" max="12804" width="23" customWidth="1"/>
    <col min="13057" max="13057" width="51.08984375" customWidth="1"/>
    <col min="13058" max="13058" width="16.36328125" customWidth="1"/>
    <col min="13059" max="13059" width="22.08984375" customWidth="1"/>
    <col min="13060" max="13060" width="23" customWidth="1"/>
    <col min="13313" max="13313" width="51.08984375" customWidth="1"/>
    <col min="13314" max="13314" width="16.36328125" customWidth="1"/>
    <col min="13315" max="13315" width="22.08984375" customWidth="1"/>
    <col min="13316" max="13316" width="23" customWidth="1"/>
    <col min="13569" max="13569" width="51.08984375" customWidth="1"/>
    <col min="13570" max="13570" width="16.36328125" customWidth="1"/>
    <col min="13571" max="13571" width="22.08984375" customWidth="1"/>
    <col min="13572" max="13572" width="23" customWidth="1"/>
    <col min="13825" max="13825" width="51.08984375" customWidth="1"/>
    <col min="13826" max="13826" width="16.36328125" customWidth="1"/>
    <col min="13827" max="13827" width="22.08984375" customWidth="1"/>
    <col min="13828" max="13828" width="23" customWidth="1"/>
    <col min="14081" max="14081" width="51.08984375" customWidth="1"/>
    <col min="14082" max="14082" width="16.36328125" customWidth="1"/>
    <col min="14083" max="14083" width="22.08984375" customWidth="1"/>
    <col min="14084" max="14084" width="23" customWidth="1"/>
    <col min="14337" max="14337" width="51.08984375" customWidth="1"/>
    <col min="14338" max="14338" width="16.36328125" customWidth="1"/>
    <col min="14339" max="14339" width="22.08984375" customWidth="1"/>
    <col min="14340" max="14340" width="23" customWidth="1"/>
    <col min="14593" max="14593" width="51.08984375" customWidth="1"/>
    <col min="14594" max="14594" width="16.36328125" customWidth="1"/>
    <col min="14595" max="14595" width="22.08984375" customWidth="1"/>
    <col min="14596" max="14596" width="23" customWidth="1"/>
    <col min="14849" max="14849" width="51.08984375" customWidth="1"/>
    <col min="14850" max="14850" width="16.36328125" customWidth="1"/>
    <col min="14851" max="14851" width="22.08984375" customWidth="1"/>
    <col min="14852" max="14852" width="23" customWidth="1"/>
    <col min="15105" max="15105" width="51.08984375" customWidth="1"/>
    <col min="15106" max="15106" width="16.36328125" customWidth="1"/>
    <col min="15107" max="15107" width="22.08984375" customWidth="1"/>
    <col min="15108" max="15108" width="23" customWidth="1"/>
    <col min="15361" max="15361" width="51.08984375" customWidth="1"/>
    <col min="15362" max="15362" width="16.36328125" customWidth="1"/>
    <col min="15363" max="15363" width="22.08984375" customWidth="1"/>
    <col min="15364" max="15364" width="23" customWidth="1"/>
    <col min="15617" max="15617" width="51.08984375" customWidth="1"/>
    <col min="15618" max="15618" width="16.36328125" customWidth="1"/>
    <col min="15619" max="15619" width="22.08984375" customWidth="1"/>
    <col min="15620" max="15620" width="23" customWidth="1"/>
    <col min="15873" max="15873" width="51.08984375" customWidth="1"/>
    <col min="15874" max="15874" width="16.36328125" customWidth="1"/>
    <col min="15875" max="15875" width="22.08984375" customWidth="1"/>
    <col min="15876" max="15876" width="23" customWidth="1"/>
    <col min="16129" max="16129" width="51.08984375" customWidth="1"/>
    <col min="16130" max="16130" width="16.36328125" customWidth="1"/>
    <col min="16131" max="16131" width="22.08984375" customWidth="1"/>
    <col min="16132" max="16132" width="23" customWidth="1"/>
  </cols>
  <sheetData>
    <row r="2" spans="1:4" ht="15.5" x14ac:dyDescent="0.35">
      <c r="B2" s="121" t="s">
        <v>220</v>
      </c>
      <c r="C2" s="121"/>
      <c r="D2" s="121"/>
    </row>
    <row r="5" spans="1:4" ht="15.5" x14ac:dyDescent="0.35">
      <c r="A5" s="52" t="s">
        <v>200</v>
      </c>
      <c r="B5" s="52"/>
      <c r="C5" s="52"/>
      <c r="D5" s="52"/>
    </row>
    <row r="6" spans="1:4" ht="15.5" x14ac:dyDescent="0.35">
      <c r="A6" s="52" t="s">
        <v>202</v>
      </c>
      <c r="B6" s="52"/>
      <c r="C6" s="52"/>
      <c r="D6" s="52"/>
    </row>
    <row r="7" spans="1:4" ht="15.5" x14ac:dyDescent="0.35">
      <c r="A7" s="155"/>
      <c r="B7" s="155"/>
      <c r="C7" s="155"/>
      <c r="D7" s="155"/>
    </row>
    <row r="10" spans="1:4" ht="15.5" x14ac:dyDescent="0.35">
      <c r="D10" s="123" t="s">
        <v>178</v>
      </c>
    </row>
    <row r="11" spans="1:4" ht="44.25" customHeight="1" x14ac:dyDescent="0.45">
      <c r="A11" s="124" t="s">
        <v>112</v>
      </c>
      <c r="B11" s="125" t="s">
        <v>179</v>
      </c>
      <c r="C11" s="126" t="s">
        <v>180</v>
      </c>
      <c r="D11" s="127" t="s">
        <v>203</v>
      </c>
    </row>
    <row r="12" spans="1:4" ht="16.5" customHeight="1" x14ac:dyDescent="0.35">
      <c r="A12" s="145" t="s">
        <v>204</v>
      </c>
      <c r="B12" s="146">
        <v>43884</v>
      </c>
      <c r="C12" s="146">
        <v>43243</v>
      </c>
      <c r="D12" s="146">
        <v>53076</v>
      </c>
    </row>
    <row r="13" spans="1:4" ht="17.25" customHeight="1" x14ac:dyDescent="0.35">
      <c r="A13" s="145" t="s">
        <v>205</v>
      </c>
      <c r="B13" s="146">
        <v>8999</v>
      </c>
      <c r="C13" s="146">
        <v>7944</v>
      </c>
      <c r="D13" s="146">
        <v>9066</v>
      </c>
    </row>
    <row r="14" spans="1:4" x14ac:dyDescent="0.35">
      <c r="A14" s="145" t="s">
        <v>206</v>
      </c>
      <c r="B14" s="146">
        <v>24234</v>
      </c>
      <c r="C14" s="146">
        <v>29076</v>
      </c>
      <c r="D14" s="146">
        <v>29451</v>
      </c>
    </row>
    <row r="15" spans="1:4" x14ac:dyDescent="0.35">
      <c r="A15" s="145" t="s">
        <v>208</v>
      </c>
      <c r="B15" s="146">
        <v>1287</v>
      </c>
      <c r="C15" s="146">
        <v>1619</v>
      </c>
      <c r="D15" s="146">
        <v>1651</v>
      </c>
    </row>
    <row r="16" spans="1:4" hidden="1" x14ac:dyDescent="0.35">
      <c r="A16" s="145" t="s">
        <v>210</v>
      </c>
      <c r="B16" s="146"/>
      <c r="C16" s="146"/>
      <c r="D16" s="146"/>
    </row>
    <row r="17" spans="1:4" hidden="1" x14ac:dyDescent="0.35">
      <c r="A17" s="145" t="s">
        <v>211</v>
      </c>
      <c r="B17" s="146"/>
      <c r="C17" s="146"/>
      <c r="D17" s="146"/>
    </row>
    <row r="18" spans="1:4" ht="19.5" hidden="1" customHeight="1" x14ac:dyDescent="0.35">
      <c r="A18" s="145" t="s">
        <v>212</v>
      </c>
      <c r="B18" s="146"/>
      <c r="C18" s="146"/>
      <c r="D18" s="146"/>
    </row>
    <row r="19" spans="1:4" ht="19.5" hidden="1" customHeight="1" x14ac:dyDescent="0.35">
      <c r="A19" s="133" t="s">
        <v>213</v>
      </c>
      <c r="B19" s="148"/>
      <c r="C19" s="148"/>
      <c r="D19" s="148"/>
    </row>
    <row r="20" spans="1:4" ht="15.75" customHeight="1" x14ac:dyDescent="0.35">
      <c r="A20" s="151" t="s">
        <v>217</v>
      </c>
      <c r="B20" s="148">
        <f>SUM(B12:B19)</f>
        <v>78404</v>
      </c>
      <c r="C20" s="148">
        <f>SUM(C12:C19)</f>
        <v>81882</v>
      </c>
      <c r="D20" s="148">
        <f>SUM(D12:D19)</f>
        <v>93244</v>
      </c>
    </row>
    <row r="21" spans="1:4" hidden="1" x14ac:dyDescent="0.35">
      <c r="A21" s="137" t="s">
        <v>218</v>
      </c>
      <c r="B21" s="152"/>
      <c r="C21" s="152"/>
      <c r="D21" s="152"/>
    </row>
    <row r="22" spans="1:4" ht="25.5" hidden="1" customHeight="1" x14ac:dyDescent="0.35">
      <c r="A22" s="139" t="s">
        <v>219</v>
      </c>
      <c r="B22" s="153"/>
      <c r="C22" s="153"/>
      <c r="D22" s="153"/>
    </row>
    <row r="28" spans="1:4" ht="15.5" x14ac:dyDescent="0.35">
      <c r="A28" s="95"/>
      <c r="C28" s="142"/>
    </row>
    <row r="29" spans="1:4" x14ac:dyDescent="0.35">
      <c r="C29" s="154"/>
    </row>
    <row r="30" spans="1:4" x14ac:dyDescent="0.35">
      <c r="C30" s="97"/>
    </row>
  </sheetData>
  <mergeCells count="3">
    <mergeCell ref="B2:D2"/>
    <mergeCell ref="A5:D5"/>
    <mergeCell ref="A6:D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B4" sqref="B4"/>
    </sheetView>
  </sheetViews>
  <sheetFormatPr defaultRowHeight="14.5" x14ac:dyDescent="0.35"/>
  <cols>
    <col min="1" max="1" width="61.6328125" customWidth="1"/>
    <col min="2" max="2" width="21.90625" customWidth="1"/>
    <col min="257" max="257" width="61.6328125" customWidth="1"/>
    <col min="258" max="258" width="21.90625" customWidth="1"/>
    <col min="513" max="513" width="61.6328125" customWidth="1"/>
    <col min="514" max="514" width="21.90625" customWidth="1"/>
    <col min="769" max="769" width="61.6328125" customWidth="1"/>
    <col min="770" max="770" width="21.90625" customWidth="1"/>
    <col min="1025" max="1025" width="61.6328125" customWidth="1"/>
    <col min="1026" max="1026" width="21.90625" customWidth="1"/>
    <col min="1281" max="1281" width="61.6328125" customWidth="1"/>
    <col min="1282" max="1282" width="21.90625" customWidth="1"/>
    <col min="1537" max="1537" width="61.6328125" customWidth="1"/>
    <col min="1538" max="1538" width="21.90625" customWidth="1"/>
    <col min="1793" max="1793" width="61.6328125" customWidth="1"/>
    <col min="1794" max="1794" width="21.90625" customWidth="1"/>
    <col min="2049" max="2049" width="61.6328125" customWidth="1"/>
    <col min="2050" max="2050" width="21.90625" customWidth="1"/>
    <col min="2305" max="2305" width="61.6328125" customWidth="1"/>
    <col min="2306" max="2306" width="21.90625" customWidth="1"/>
    <col min="2561" max="2561" width="61.6328125" customWidth="1"/>
    <col min="2562" max="2562" width="21.90625" customWidth="1"/>
    <col min="2817" max="2817" width="61.6328125" customWidth="1"/>
    <col min="2818" max="2818" width="21.90625" customWidth="1"/>
    <col min="3073" max="3073" width="61.6328125" customWidth="1"/>
    <col min="3074" max="3074" width="21.90625" customWidth="1"/>
    <col min="3329" max="3329" width="61.6328125" customWidth="1"/>
    <col min="3330" max="3330" width="21.90625" customWidth="1"/>
    <col min="3585" max="3585" width="61.6328125" customWidth="1"/>
    <col min="3586" max="3586" width="21.90625" customWidth="1"/>
    <col min="3841" max="3841" width="61.6328125" customWidth="1"/>
    <col min="3842" max="3842" width="21.90625" customWidth="1"/>
    <col min="4097" max="4097" width="61.6328125" customWidth="1"/>
    <col min="4098" max="4098" width="21.90625" customWidth="1"/>
    <col min="4353" max="4353" width="61.6328125" customWidth="1"/>
    <col min="4354" max="4354" width="21.90625" customWidth="1"/>
    <col min="4609" max="4609" width="61.6328125" customWidth="1"/>
    <col min="4610" max="4610" width="21.90625" customWidth="1"/>
    <col min="4865" max="4865" width="61.6328125" customWidth="1"/>
    <col min="4866" max="4866" width="21.90625" customWidth="1"/>
    <col min="5121" max="5121" width="61.6328125" customWidth="1"/>
    <col min="5122" max="5122" width="21.90625" customWidth="1"/>
    <col min="5377" max="5377" width="61.6328125" customWidth="1"/>
    <col min="5378" max="5378" width="21.90625" customWidth="1"/>
    <col min="5633" max="5633" width="61.6328125" customWidth="1"/>
    <col min="5634" max="5634" width="21.90625" customWidth="1"/>
    <col min="5889" max="5889" width="61.6328125" customWidth="1"/>
    <col min="5890" max="5890" width="21.90625" customWidth="1"/>
    <col min="6145" max="6145" width="61.6328125" customWidth="1"/>
    <col min="6146" max="6146" width="21.90625" customWidth="1"/>
    <col min="6401" max="6401" width="61.6328125" customWidth="1"/>
    <col min="6402" max="6402" width="21.90625" customWidth="1"/>
    <col min="6657" max="6657" width="61.6328125" customWidth="1"/>
    <col min="6658" max="6658" width="21.90625" customWidth="1"/>
    <col min="6913" max="6913" width="61.6328125" customWidth="1"/>
    <col min="6914" max="6914" width="21.90625" customWidth="1"/>
    <col min="7169" max="7169" width="61.6328125" customWidth="1"/>
    <col min="7170" max="7170" width="21.90625" customWidth="1"/>
    <col min="7425" max="7425" width="61.6328125" customWidth="1"/>
    <col min="7426" max="7426" width="21.90625" customWidth="1"/>
    <col min="7681" max="7681" width="61.6328125" customWidth="1"/>
    <col min="7682" max="7682" width="21.90625" customWidth="1"/>
    <col min="7937" max="7937" width="61.6328125" customWidth="1"/>
    <col min="7938" max="7938" width="21.90625" customWidth="1"/>
    <col min="8193" max="8193" width="61.6328125" customWidth="1"/>
    <col min="8194" max="8194" width="21.90625" customWidth="1"/>
    <col min="8449" max="8449" width="61.6328125" customWidth="1"/>
    <col min="8450" max="8450" width="21.90625" customWidth="1"/>
    <col min="8705" max="8705" width="61.6328125" customWidth="1"/>
    <col min="8706" max="8706" width="21.90625" customWidth="1"/>
    <col min="8961" max="8961" width="61.6328125" customWidth="1"/>
    <col min="8962" max="8962" width="21.90625" customWidth="1"/>
    <col min="9217" max="9217" width="61.6328125" customWidth="1"/>
    <col min="9218" max="9218" width="21.90625" customWidth="1"/>
    <col min="9473" max="9473" width="61.6328125" customWidth="1"/>
    <col min="9474" max="9474" width="21.90625" customWidth="1"/>
    <col min="9729" max="9729" width="61.6328125" customWidth="1"/>
    <col min="9730" max="9730" width="21.90625" customWidth="1"/>
    <col min="9985" max="9985" width="61.6328125" customWidth="1"/>
    <col min="9986" max="9986" width="21.90625" customWidth="1"/>
    <col min="10241" max="10241" width="61.6328125" customWidth="1"/>
    <col min="10242" max="10242" width="21.90625" customWidth="1"/>
    <col min="10497" max="10497" width="61.6328125" customWidth="1"/>
    <col min="10498" max="10498" width="21.90625" customWidth="1"/>
    <col min="10753" max="10753" width="61.6328125" customWidth="1"/>
    <col min="10754" max="10754" width="21.90625" customWidth="1"/>
    <col min="11009" max="11009" width="61.6328125" customWidth="1"/>
    <col min="11010" max="11010" width="21.90625" customWidth="1"/>
    <col min="11265" max="11265" width="61.6328125" customWidth="1"/>
    <col min="11266" max="11266" width="21.90625" customWidth="1"/>
    <col min="11521" max="11521" width="61.6328125" customWidth="1"/>
    <col min="11522" max="11522" width="21.90625" customWidth="1"/>
    <col min="11777" max="11777" width="61.6328125" customWidth="1"/>
    <col min="11778" max="11778" width="21.90625" customWidth="1"/>
    <col min="12033" max="12033" width="61.6328125" customWidth="1"/>
    <col min="12034" max="12034" width="21.90625" customWidth="1"/>
    <col min="12289" max="12289" width="61.6328125" customWidth="1"/>
    <col min="12290" max="12290" width="21.90625" customWidth="1"/>
    <col min="12545" max="12545" width="61.6328125" customWidth="1"/>
    <col min="12546" max="12546" width="21.90625" customWidth="1"/>
    <col min="12801" max="12801" width="61.6328125" customWidth="1"/>
    <col min="12802" max="12802" width="21.90625" customWidth="1"/>
    <col min="13057" max="13057" width="61.6328125" customWidth="1"/>
    <col min="13058" max="13058" width="21.90625" customWidth="1"/>
    <col min="13313" max="13313" width="61.6328125" customWidth="1"/>
    <col min="13314" max="13314" width="21.90625" customWidth="1"/>
    <col min="13569" max="13569" width="61.6328125" customWidth="1"/>
    <col min="13570" max="13570" width="21.90625" customWidth="1"/>
    <col min="13825" max="13825" width="61.6328125" customWidth="1"/>
    <col min="13826" max="13826" width="21.90625" customWidth="1"/>
    <col min="14081" max="14081" width="61.6328125" customWidth="1"/>
    <col min="14082" max="14082" width="21.90625" customWidth="1"/>
    <col min="14337" max="14337" width="61.6328125" customWidth="1"/>
    <col min="14338" max="14338" width="21.90625" customWidth="1"/>
    <col min="14593" max="14593" width="61.6328125" customWidth="1"/>
    <col min="14594" max="14594" width="21.90625" customWidth="1"/>
    <col min="14849" max="14849" width="61.6328125" customWidth="1"/>
    <col min="14850" max="14850" width="21.90625" customWidth="1"/>
    <col min="15105" max="15105" width="61.6328125" customWidth="1"/>
    <col min="15106" max="15106" width="21.90625" customWidth="1"/>
    <col min="15361" max="15361" width="61.6328125" customWidth="1"/>
    <col min="15362" max="15362" width="21.90625" customWidth="1"/>
    <col min="15617" max="15617" width="61.6328125" customWidth="1"/>
    <col min="15618" max="15618" width="21.90625" customWidth="1"/>
    <col min="15873" max="15873" width="61.6328125" customWidth="1"/>
    <col min="15874" max="15874" width="21.90625" customWidth="1"/>
    <col min="16129" max="16129" width="61.6328125" customWidth="1"/>
    <col min="16130" max="16130" width="21.90625" customWidth="1"/>
  </cols>
  <sheetData>
    <row r="2" spans="1:8" x14ac:dyDescent="0.35">
      <c r="A2" s="169" t="s">
        <v>248</v>
      </c>
      <c r="B2" s="169"/>
    </row>
    <row r="3" spans="1:8" x14ac:dyDescent="0.35">
      <c r="B3" s="51"/>
    </row>
    <row r="4" spans="1:8" x14ac:dyDescent="0.35">
      <c r="B4" s="51"/>
    </row>
    <row r="5" spans="1:8" ht="15.5" x14ac:dyDescent="0.35">
      <c r="A5" s="52" t="s">
        <v>249</v>
      </c>
      <c r="B5" s="52"/>
    </row>
    <row r="6" spans="1:8" x14ac:dyDescent="0.35">
      <c r="A6" s="53"/>
      <c r="B6" s="53"/>
    </row>
    <row r="7" spans="1:8" ht="15.5" x14ac:dyDescent="0.35">
      <c r="A7" s="52" t="s">
        <v>250</v>
      </c>
      <c r="B7" s="52"/>
    </row>
    <row r="9" spans="1:8" x14ac:dyDescent="0.35">
      <c r="A9" s="170"/>
      <c r="B9" s="171" t="s">
        <v>251</v>
      </c>
    </row>
    <row r="10" spans="1:8" x14ac:dyDescent="0.35">
      <c r="A10" s="170"/>
    </row>
    <row r="11" spans="1:8" ht="54.75" customHeight="1" x14ac:dyDescent="0.45">
      <c r="A11" s="124" t="s">
        <v>112</v>
      </c>
      <c r="B11" s="127" t="s">
        <v>226</v>
      </c>
    </row>
    <row r="12" spans="1:8" ht="16.5" hidden="1" x14ac:dyDescent="0.35">
      <c r="A12" s="172"/>
      <c r="B12" s="173"/>
      <c r="C12" s="174"/>
      <c r="D12" s="174"/>
      <c r="E12" s="174"/>
      <c r="F12" s="174"/>
      <c r="G12" s="174"/>
      <c r="H12" s="174"/>
    </row>
    <row r="13" spans="1:8" ht="18" hidden="1" x14ac:dyDescent="0.35">
      <c r="A13" s="172" t="s">
        <v>252</v>
      </c>
      <c r="B13" s="175"/>
      <c r="C13" s="174"/>
      <c r="D13" s="174"/>
      <c r="E13" s="174"/>
      <c r="F13" s="174"/>
      <c r="G13" s="174"/>
      <c r="H13" s="174"/>
    </row>
    <row r="14" spans="1:8" ht="18" x14ac:dyDescent="0.35">
      <c r="A14" s="172" t="s">
        <v>253</v>
      </c>
      <c r="B14" s="176">
        <v>1651</v>
      </c>
      <c r="C14" s="174"/>
      <c r="D14" s="174"/>
      <c r="E14" s="174"/>
      <c r="F14" s="174"/>
      <c r="G14" s="174"/>
      <c r="H14" s="174"/>
    </row>
    <row r="15" spans="1:8" ht="18" x14ac:dyDescent="0.35">
      <c r="A15" s="172"/>
      <c r="B15" s="176"/>
      <c r="C15" s="174"/>
      <c r="D15" s="174"/>
      <c r="E15" s="174"/>
      <c r="F15" s="174"/>
      <c r="G15" s="174"/>
      <c r="H15" s="174"/>
    </row>
    <row r="16" spans="1:8" ht="17.5" x14ac:dyDescent="0.35">
      <c r="A16" s="177" t="s">
        <v>254</v>
      </c>
      <c r="B16" s="178">
        <f>SUM(B13:B15)</f>
        <v>1651</v>
      </c>
      <c r="C16" s="179"/>
      <c r="D16" s="179"/>
      <c r="E16" s="179"/>
      <c r="F16" s="179"/>
      <c r="G16" s="179"/>
      <c r="H16" s="179"/>
    </row>
    <row r="17" spans="1:8" ht="18" x14ac:dyDescent="0.35">
      <c r="A17" s="180"/>
      <c r="B17" s="181"/>
      <c r="C17" s="179"/>
      <c r="D17" s="179"/>
      <c r="E17" s="179"/>
      <c r="F17" s="179"/>
      <c r="G17" s="179"/>
      <c r="H17" s="179"/>
    </row>
    <row r="18" spans="1:8" x14ac:dyDescent="0.35">
      <c r="A18" s="182"/>
      <c r="B18" s="182"/>
    </row>
    <row r="19" spans="1:8" ht="18" x14ac:dyDescent="0.4">
      <c r="A19" s="183" t="s">
        <v>255</v>
      </c>
      <c r="B19" s="184">
        <v>1651</v>
      </c>
    </row>
    <row r="24" spans="1:8" ht="15.5" x14ac:dyDescent="0.35">
      <c r="A24" s="95"/>
    </row>
    <row r="25" spans="1:8" x14ac:dyDescent="0.35">
      <c r="B25" s="142"/>
    </row>
    <row r="27" spans="1:8" x14ac:dyDescent="0.35">
      <c r="B27" s="47"/>
    </row>
    <row r="28" spans="1:8" x14ac:dyDescent="0.35">
      <c r="B28" s="97"/>
    </row>
    <row r="29" spans="1:8" x14ac:dyDescent="0.35">
      <c r="B29" s="142"/>
    </row>
    <row r="30" spans="1:8" x14ac:dyDescent="0.35">
      <c r="B30" s="185"/>
    </row>
  </sheetData>
  <mergeCells count="4">
    <mergeCell ref="A2:B2"/>
    <mergeCell ref="A5:B5"/>
    <mergeCell ref="A6:B6"/>
    <mergeCell ref="A7:B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4"/>
  <sheetViews>
    <sheetView tabSelected="1" workbookViewId="0">
      <selection activeCell="L6" sqref="L6"/>
    </sheetView>
  </sheetViews>
  <sheetFormatPr defaultColWidth="9.08984375" defaultRowHeight="18.5" x14ac:dyDescent="0.45"/>
  <cols>
    <col min="1" max="1" width="4.08984375" style="197" bestFit="1" customWidth="1"/>
    <col min="2" max="2" width="39.54296875" style="197" customWidth="1"/>
    <col min="3" max="3" width="8.36328125" style="197" customWidth="1"/>
    <col min="4" max="4" width="9.36328125" style="197" bestFit="1" customWidth="1"/>
    <col min="5" max="5" width="9.90625" style="197" bestFit="1" customWidth="1"/>
    <col min="6" max="6" width="9.36328125" style="197" bestFit="1" customWidth="1"/>
    <col min="7" max="7" width="8.36328125" style="197" customWidth="1"/>
    <col min="8" max="9" width="9.36328125" style="197" bestFit="1" customWidth="1"/>
    <col min="10" max="10" width="10.6328125" style="197" bestFit="1" customWidth="1"/>
    <col min="11" max="11" width="12.453125" style="197" bestFit="1" customWidth="1"/>
    <col min="12" max="12" width="9.36328125" style="197" bestFit="1" customWidth="1"/>
    <col min="13" max="13" width="9.54296875" style="197" customWidth="1"/>
    <col min="14" max="14" width="10.90625" style="197" bestFit="1" customWidth="1"/>
    <col min="15" max="15" width="12.453125" style="197" customWidth="1"/>
    <col min="16" max="16" width="9.90625" style="196" bestFit="1" customWidth="1"/>
    <col min="17" max="256" width="9.08984375" style="197"/>
    <col min="257" max="257" width="4.08984375" style="197" bestFit="1" customWidth="1"/>
    <col min="258" max="258" width="39.54296875" style="197" customWidth="1"/>
    <col min="259" max="259" width="8.36328125" style="197" customWidth="1"/>
    <col min="260" max="260" width="9.36328125" style="197" bestFit="1" customWidth="1"/>
    <col min="261" max="261" width="9.90625" style="197" bestFit="1" customWidth="1"/>
    <col min="262" max="262" width="9.36328125" style="197" bestFit="1" customWidth="1"/>
    <col min="263" max="263" width="8.36328125" style="197" customWidth="1"/>
    <col min="264" max="265" width="9.36328125" style="197" bestFit="1" customWidth="1"/>
    <col min="266" max="266" width="10.6328125" style="197" bestFit="1" customWidth="1"/>
    <col min="267" max="267" width="12.453125" style="197" bestFit="1" customWidth="1"/>
    <col min="268" max="268" width="9.36328125" style="197" bestFit="1" customWidth="1"/>
    <col min="269" max="269" width="9.54296875" style="197" customWidth="1"/>
    <col min="270" max="270" width="10.90625" style="197" bestFit="1" customWidth="1"/>
    <col min="271" max="271" width="12.453125" style="197" customWidth="1"/>
    <col min="272" max="272" width="9.90625" style="197" bestFit="1" customWidth="1"/>
    <col min="273" max="512" width="9.08984375" style="197"/>
    <col min="513" max="513" width="4.08984375" style="197" bestFit="1" customWidth="1"/>
    <col min="514" max="514" width="39.54296875" style="197" customWidth="1"/>
    <col min="515" max="515" width="8.36328125" style="197" customWidth="1"/>
    <col min="516" max="516" width="9.36328125" style="197" bestFit="1" customWidth="1"/>
    <col min="517" max="517" width="9.90625" style="197" bestFit="1" customWidth="1"/>
    <col min="518" max="518" width="9.36328125" style="197" bestFit="1" customWidth="1"/>
    <col min="519" max="519" width="8.36328125" style="197" customWidth="1"/>
    <col min="520" max="521" width="9.36328125" style="197" bestFit="1" customWidth="1"/>
    <col min="522" max="522" width="10.6328125" style="197" bestFit="1" customWidth="1"/>
    <col min="523" max="523" width="12.453125" style="197" bestFit="1" customWidth="1"/>
    <col min="524" max="524" width="9.36328125" style="197" bestFit="1" customWidth="1"/>
    <col min="525" max="525" width="9.54296875" style="197" customWidth="1"/>
    <col min="526" max="526" width="10.90625" style="197" bestFit="1" customWidth="1"/>
    <col min="527" max="527" width="12.453125" style="197" customWidth="1"/>
    <col min="528" max="528" width="9.90625" style="197" bestFit="1" customWidth="1"/>
    <col min="529" max="768" width="9.08984375" style="197"/>
    <col min="769" max="769" width="4.08984375" style="197" bestFit="1" customWidth="1"/>
    <col min="770" max="770" width="39.54296875" style="197" customWidth="1"/>
    <col min="771" max="771" width="8.36328125" style="197" customWidth="1"/>
    <col min="772" max="772" width="9.36328125" style="197" bestFit="1" customWidth="1"/>
    <col min="773" max="773" width="9.90625" style="197" bestFit="1" customWidth="1"/>
    <col min="774" max="774" width="9.36328125" style="197" bestFit="1" customWidth="1"/>
    <col min="775" max="775" width="8.36328125" style="197" customWidth="1"/>
    <col min="776" max="777" width="9.36328125" style="197" bestFit="1" customWidth="1"/>
    <col min="778" max="778" width="10.6328125" style="197" bestFit="1" customWidth="1"/>
    <col min="779" max="779" width="12.453125" style="197" bestFit="1" customWidth="1"/>
    <col min="780" max="780" width="9.36328125" style="197" bestFit="1" customWidth="1"/>
    <col min="781" max="781" width="9.54296875" style="197" customWidth="1"/>
    <col min="782" max="782" width="10.90625" style="197" bestFit="1" customWidth="1"/>
    <col min="783" max="783" width="12.453125" style="197" customWidth="1"/>
    <col min="784" max="784" width="9.90625" style="197" bestFit="1" customWidth="1"/>
    <col min="785" max="1024" width="9.08984375" style="197"/>
    <col min="1025" max="1025" width="4.08984375" style="197" bestFit="1" customWidth="1"/>
    <col min="1026" max="1026" width="39.54296875" style="197" customWidth="1"/>
    <col min="1027" max="1027" width="8.36328125" style="197" customWidth="1"/>
    <col min="1028" max="1028" width="9.36328125" style="197" bestFit="1" customWidth="1"/>
    <col min="1029" max="1029" width="9.90625" style="197" bestFit="1" customWidth="1"/>
    <col min="1030" max="1030" width="9.36328125" style="197" bestFit="1" customWidth="1"/>
    <col min="1031" max="1031" width="8.36328125" style="197" customWidth="1"/>
    <col min="1032" max="1033" width="9.36328125" style="197" bestFit="1" customWidth="1"/>
    <col min="1034" max="1034" width="10.6328125" style="197" bestFit="1" customWidth="1"/>
    <col min="1035" max="1035" width="12.453125" style="197" bestFit="1" customWidth="1"/>
    <col min="1036" max="1036" width="9.36328125" style="197" bestFit="1" customWidth="1"/>
    <col min="1037" max="1037" width="9.54296875" style="197" customWidth="1"/>
    <col min="1038" max="1038" width="10.90625" style="197" bestFit="1" customWidth="1"/>
    <col min="1039" max="1039" width="12.453125" style="197" customWidth="1"/>
    <col min="1040" max="1040" width="9.90625" style="197" bestFit="1" customWidth="1"/>
    <col min="1041" max="1280" width="9.08984375" style="197"/>
    <col min="1281" max="1281" width="4.08984375" style="197" bestFit="1" customWidth="1"/>
    <col min="1282" max="1282" width="39.54296875" style="197" customWidth="1"/>
    <col min="1283" max="1283" width="8.36328125" style="197" customWidth="1"/>
    <col min="1284" max="1284" width="9.36328125" style="197" bestFit="1" customWidth="1"/>
    <col min="1285" max="1285" width="9.90625" style="197" bestFit="1" customWidth="1"/>
    <col min="1286" max="1286" width="9.36328125" style="197" bestFit="1" customWidth="1"/>
    <col min="1287" max="1287" width="8.36328125" style="197" customWidth="1"/>
    <col min="1288" max="1289" width="9.36328125" style="197" bestFit="1" customWidth="1"/>
    <col min="1290" max="1290" width="10.6328125" style="197" bestFit="1" customWidth="1"/>
    <col min="1291" max="1291" width="12.453125" style="197" bestFit="1" customWidth="1"/>
    <col min="1292" max="1292" width="9.36328125" style="197" bestFit="1" customWidth="1"/>
    <col min="1293" max="1293" width="9.54296875" style="197" customWidth="1"/>
    <col min="1294" max="1294" width="10.90625" style="197" bestFit="1" customWidth="1"/>
    <col min="1295" max="1295" width="12.453125" style="197" customWidth="1"/>
    <col min="1296" max="1296" width="9.90625" style="197" bestFit="1" customWidth="1"/>
    <col min="1297" max="1536" width="9.08984375" style="197"/>
    <col min="1537" max="1537" width="4.08984375" style="197" bestFit="1" customWidth="1"/>
    <col min="1538" max="1538" width="39.54296875" style="197" customWidth="1"/>
    <col min="1539" max="1539" width="8.36328125" style="197" customWidth="1"/>
    <col min="1540" max="1540" width="9.36328125" style="197" bestFit="1" customWidth="1"/>
    <col min="1541" max="1541" width="9.90625" style="197" bestFit="1" customWidth="1"/>
    <col min="1542" max="1542" width="9.36328125" style="197" bestFit="1" customWidth="1"/>
    <col min="1543" max="1543" width="8.36328125" style="197" customWidth="1"/>
    <col min="1544" max="1545" width="9.36328125" style="197" bestFit="1" customWidth="1"/>
    <col min="1546" max="1546" width="10.6328125" style="197" bestFit="1" customWidth="1"/>
    <col min="1547" max="1547" width="12.453125" style="197" bestFit="1" customWidth="1"/>
    <col min="1548" max="1548" width="9.36328125" style="197" bestFit="1" customWidth="1"/>
    <col min="1549" max="1549" width="9.54296875" style="197" customWidth="1"/>
    <col min="1550" max="1550" width="10.90625" style="197" bestFit="1" customWidth="1"/>
    <col min="1551" max="1551" width="12.453125" style="197" customWidth="1"/>
    <col min="1552" max="1552" width="9.90625" style="197" bestFit="1" customWidth="1"/>
    <col min="1553" max="1792" width="9.08984375" style="197"/>
    <col min="1793" max="1793" width="4.08984375" style="197" bestFit="1" customWidth="1"/>
    <col min="1794" max="1794" width="39.54296875" style="197" customWidth="1"/>
    <col min="1795" max="1795" width="8.36328125" style="197" customWidth="1"/>
    <col min="1796" max="1796" width="9.36328125" style="197" bestFit="1" customWidth="1"/>
    <col min="1797" max="1797" width="9.90625" style="197" bestFit="1" customWidth="1"/>
    <col min="1798" max="1798" width="9.36328125" style="197" bestFit="1" customWidth="1"/>
    <col min="1799" max="1799" width="8.36328125" style="197" customWidth="1"/>
    <col min="1800" max="1801" width="9.36328125" style="197" bestFit="1" customWidth="1"/>
    <col min="1802" max="1802" width="10.6328125" style="197" bestFit="1" customWidth="1"/>
    <col min="1803" max="1803" width="12.453125" style="197" bestFit="1" customWidth="1"/>
    <col min="1804" max="1804" width="9.36328125" style="197" bestFit="1" customWidth="1"/>
    <col min="1805" max="1805" width="9.54296875" style="197" customWidth="1"/>
    <col min="1806" max="1806" width="10.90625" style="197" bestFit="1" customWidth="1"/>
    <col min="1807" max="1807" width="12.453125" style="197" customWidth="1"/>
    <col min="1808" max="1808" width="9.90625" style="197" bestFit="1" customWidth="1"/>
    <col min="1809" max="2048" width="9.08984375" style="197"/>
    <col min="2049" max="2049" width="4.08984375" style="197" bestFit="1" customWidth="1"/>
    <col min="2050" max="2050" width="39.54296875" style="197" customWidth="1"/>
    <col min="2051" max="2051" width="8.36328125" style="197" customWidth="1"/>
    <col min="2052" max="2052" width="9.36328125" style="197" bestFit="1" customWidth="1"/>
    <col min="2053" max="2053" width="9.90625" style="197" bestFit="1" customWidth="1"/>
    <col min="2054" max="2054" width="9.36328125" style="197" bestFit="1" customWidth="1"/>
    <col min="2055" max="2055" width="8.36328125" style="197" customWidth="1"/>
    <col min="2056" max="2057" width="9.36328125" style="197" bestFit="1" customWidth="1"/>
    <col min="2058" max="2058" width="10.6328125" style="197" bestFit="1" customWidth="1"/>
    <col min="2059" max="2059" width="12.453125" style="197" bestFit="1" customWidth="1"/>
    <col min="2060" max="2060" width="9.36328125" style="197" bestFit="1" customWidth="1"/>
    <col min="2061" max="2061" width="9.54296875" style="197" customWidth="1"/>
    <col min="2062" max="2062" width="10.90625" style="197" bestFit="1" customWidth="1"/>
    <col min="2063" max="2063" width="12.453125" style="197" customWidth="1"/>
    <col min="2064" max="2064" width="9.90625" style="197" bestFit="1" customWidth="1"/>
    <col min="2065" max="2304" width="9.08984375" style="197"/>
    <col min="2305" max="2305" width="4.08984375" style="197" bestFit="1" customWidth="1"/>
    <col min="2306" max="2306" width="39.54296875" style="197" customWidth="1"/>
    <col min="2307" max="2307" width="8.36328125" style="197" customWidth="1"/>
    <col min="2308" max="2308" width="9.36328125" style="197" bestFit="1" customWidth="1"/>
    <col min="2309" max="2309" width="9.90625" style="197" bestFit="1" customWidth="1"/>
    <col min="2310" max="2310" width="9.36328125" style="197" bestFit="1" customWidth="1"/>
    <col min="2311" max="2311" width="8.36328125" style="197" customWidth="1"/>
    <col min="2312" max="2313" width="9.36328125" style="197" bestFit="1" customWidth="1"/>
    <col min="2314" max="2314" width="10.6328125" style="197" bestFit="1" customWidth="1"/>
    <col min="2315" max="2315" width="12.453125" style="197" bestFit="1" customWidth="1"/>
    <col min="2316" max="2316" width="9.36328125" style="197" bestFit="1" customWidth="1"/>
    <col min="2317" max="2317" width="9.54296875" style="197" customWidth="1"/>
    <col min="2318" max="2318" width="10.90625" style="197" bestFit="1" customWidth="1"/>
    <col min="2319" max="2319" width="12.453125" style="197" customWidth="1"/>
    <col min="2320" max="2320" width="9.90625" style="197" bestFit="1" customWidth="1"/>
    <col min="2321" max="2560" width="9.08984375" style="197"/>
    <col min="2561" max="2561" width="4.08984375" style="197" bestFit="1" customWidth="1"/>
    <col min="2562" max="2562" width="39.54296875" style="197" customWidth="1"/>
    <col min="2563" max="2563" width="8.36328125" style="197" customWidth="1"/>
    <col min="2564" max="2564" width="9.36328125" style="197" bestFit="1" customWidth="1"/>
    <col min="2565" max="2565" width="9.90625" style="197" bestFit="1" customWidth="1"/>
    <col min="2566" max="2566" width="9.36328125" style="197" bestFit="1" customWidth="1"/>
    <col min="2567" max="2567" width="8.36328125" style="197" customWidth="1"/>
    <col min="2568" max="2569" width="9.36328125" style="197" bestFit="1" customWidth="1"/>
    <col min="2570" max="2570" width="10.6328125" style="197" bestFit="1" customWidth="1"/>
    <col min="2571" max="2571" width="12.453125" style="197" bestFit="1" customWidth="1"/>
    <col min="2572" max="2572" width="9.36328125" style="197" bestFit="1" customWidth="1"/>
    <col min="2573" max="2573" width="9.54296875" style="197" customWidth="1"/>
    <col min="2574" max="2574" width="10.90625" style="197" bestFit="1" customWidth="1"/>
    <col min="2575" max="2575" width="12.453125" style="197" customWidth="1"/>
    <col min="2576" max="2576" width="9.90625" style="197" bestFit="1" customWidth="1"/>
    <col min="2577" max="2816" width="9.08984375" style="197"/>
    <col min="2817" max="2817" width="4.08984375" style="197" bestFit="1" customWidth="1"/>
    <col min="2818" max="2818" width="39.54296875" style="197" customWidth="1"/>
    <col min="2819" max="2819" width="8.36328125" style="197" customWidth="1"/>
    <col min="2820" max="2820" width="9.36328125" style="197" bestFit="1" customWidth="1"/>
    <col min="2821" max="2821" width="9.90625" style="197" bestFit="1" customWidth="1"/>
    <col min="2822" max="2822" width="9.36328125" style="197" bestFit="1" customWidth="1"/>
    <col min="2823" max="2823" width="8.36328125" style="197" customWidth="1"/>
    <col min="2824" max="2825" width="9.36328125" style="197" bestFit="1" customWidth="1"/>
    <col min="2826" max="2826" width="10.6328125" style="197" bestFit="1" customWidth="1"/>
    <col min="2827" max="2827" width="12.453125" style="197" bestFit="1" customWidth="1"/>
    <col min="2828" max="2828" width="9.36328125" style="197" bestFit="1" customWidth="1"/>
    <col min="2829" max="2829" width="9.54296875" style="197" customWidth="1"/>
    <col min="2830" max="2830" width="10.90625" style="197" bestFit="1" customWidth="1"/>
    <col min="2831" max="2831" width="12.453125" style="197" customWidth="1"/>
    <col min="2832" max="2832" width="9.90625" style="197" bestFit="1" customWidth="1"/>
    <col min="2833" max="3072" width="9.08984375" style="197"/>
    <col min="3073" max="3073" width="4.08984375" style="197" bestFit="1" customWidth="1"/>
    <col min="3074" max="3074" width="39.54296875" style="197" customWidth="1"/>
    <col min="3075" max="3075" width="8.36328125" style="197" customWidth="1"/>
    <col min="3076" max="3076" width="9.36328125" style="197" bestFit="1" customWidth="1"/>
    <col min="3077" max="3077" width="9.90625" style="197" bestFit="1" customWidth="1"/>
    <col min="3078" max="3078" width="9.36328125" style="197" bestFit="1" customWidth="1"/>
    <col min="3079" max="3079" width="8.36328125" style="197" customWidth="1"/>
    <col min="3080" max="3081" width="9.36328125" style="197" bestFit="1" customWidth="1"/>
    <col min="3082" max="3082" width="10.6328125" style="197" bestFit="1" customWidth="1"/>
    <col min="3083" max="3083" width="12.453125" style="197" bestFit="1" customWidth="1"/>
    <col min="3084" max="3084" width="9.36328125" style="197" bestFit="1" customWidth="1"/>
    <col min="3085" max="3085" width="9.54296875" style="197" customWidth="1"/>
    <col min="3086" max="3086" width="10.90625" style="197" bestFit="1" customWidth="1"/>
    <col min="3087" max="3087" width="12.453125" style="197" customWidth="1"/>
    <col min="3088" max="3088" width="9.90625" style="197" bestFit="1" customWidth="1"/>
    <col min="3089" max="3328" width="9.08984375" style="197"/>
    <col min="3329" max="3329" width="4.08984375" style="197" bestFit="1" customWidth="1"/>
    <col min="3330" max="3330" width="39.54296875" style="197" customWidth="1"/>
    <col min="3331" max="3331" width="8.36328125" style="197" customWidth="1"/>
    <col min="3332" max="3332" width="9.36328125" style="197" bestFit="1" customWidth="1"/>
    <col min="3333" max="3333" width="9.90625" style="197" bestFit="1" customWidth="1"/>
    <col min="3334" max="3334" width="9.36328125" style="197" bestFit="1" customWidth="1"/>
    <col min="3335" max="3335" width="8.36328125" style="197" customWidth="1"/>
    <col min="3336" max="3337" width="9.36328125" style="197" bestFit="1" customWidth="1"/>
    <col min="3338" max="3338" width="10.6328125" style="197" bestFit="1" customWidth="1"/>
    <col min="3339" max="3339" width="12.453125" style="197" bestFit="1" customWidth="1"/>
    <col min="3340" max="3340" width="9.36328125" style="197" bestFit="1" customWidth="1"/>
    <col min="3341" max="3341" width="9.54296875" style="197" customWidth="1"/>
    <col min="3342" max="3342" width="10.90625" style="197" bestFit="1" customWidth="1"/>
    <col min="3343" max="3343" width="12.453125" style="197" customWidth="1"/>
    <col min="3344" max="3344" width="9.90625" style="197" bestFit="1" customWidth="1"/>
    <col min="3345" max="3584" width="9.08984375" style="197"/>
    <col min="3585" max="3585" width="4.08984375" style="197" bestFit="1" customWidth="1"/>
    <col min="3586" max="3586" width="39.54296875" style="197" customWidth="1"/>
    <col min="3587" max="3587" width="8.36328125" style="197" customWidth="1"/>
    <col min="3588" max="3588" width="9.36328125" style="197" bestFit="1" customWidth="1"/>
    <col min="3589" max="3589" width="9.90625" style="197" bestFit="1" customWidth="1"/>
    <col min="3590" max="3590" width="9.36328125" style="197" bestFit="1" customWidth="1"/>
    <col min="3591" max="3591" width="8.36328125" style="197" customWidth="1"/>
    <col min="3592" max="3593" width="9.36328125" style="197" bestFit="1" customWidth="1"/>
    <col min="3594" max="3594" width="10.6328125" style="197" bestFit="1" customWidth="1"/>
    <col min="3595" max="3595" width="12.453125" style="197" bestFit="1" customWidth="1"/>
    <col min="3596" max="3596" width="9.36328125" style="197" bestFit="1" customWidth="1"/>
    <col min="3597" max="3597" width="9.54296875" style="197" customWidth="1"/>
    <col min="3598" max="3598" width="10.90625" style="197" bestFit="1" customWidth="1"/>
    <col min="3599" max="3599" width="12.453125" style="197" customWidth="1"/>
    <col min="3600" max="3600" width="9.90625" style="197" bestFit="1" customWidth="1"/>
    <col min="3601" max="3840" width="9.08984375" style="197"/>
    <col min="3841" max="3841" width="4.08984375" style="197" bestFit="1" customWidth="1"/>
    <col min="3842" max="3842" width="39.54296875" style="197" customWidth="1"/>
    <col min="3843" max="3843" width="8.36328125" style="197" customWidth="1"/>
    <col min="3844" max="3844" width="9.36328125" style="197" bestFit="1" customWidth="1"/>
    <col min="3845" max="3845" width="9.90625" style="197" bestFit="1" customWidth="1"/>
    <col min="3846" max="3846" width="9.36328125" style="197" bestFit="1" customWidth="1"/>
    <col min="3847" max="3847" width="8.36328125" style="197" customWidth="1"/>
    <col min="3848" max="3849" width="9.36328125" style="197" bestFit="1" customWidth="1"/>
    <col min="3850" max="3850" width="10.6328125" style="197" bestFit="1" customWidth="1"/>
    <col min="3851" max="3851" width="12.453125" style="197" bestFit="1" customWidth="1"/>
    <col min="3852" max="3852" width="9.36328125" style="197" bestFit="1" customWidth="1"/>
    <col min="3853" max="3853" width="9.54296875" style="197" customWidth="1"/>
    <col min="3854" max="3854" width="10.90625" style="197" bestFit="1" customWidth="1"/>
    <col min="3855" max="3855" width="12.453125" style="197" customWidth="1"/>
    <col min="3856" max="3856" width="9.90625" style="197" bestFit="1" customWidth="1"/>
    <col min="3857" max="4096" width="9.08984375" style="197"/>
    <col min="4097" max="4097" width="4.08984375" style="197" bestFit="1" customWidth="1"/>
    <col min="4098" max="4098" width="39.54296875" style="197" customWidth="1"/>
    <col min="4099" max="4099" width="8.36328125" style="197" customWidth="1"/>
    <col min="4100" max="4100" width="9.36328125" style="197" bestFit="1" customWidth="1"/>
    <col min="4101" max="4101" width="9.90625" style="197" bestFit="1" customWidth="1"/>
    <col min="4102" max="4102" width="9.36328125" style="197" bestFit="1" customWidth="1"/>
    <col min="4103" max="4103" width="8.36328125" style="197" customWidth="1"/>
    <col min="4104" max="4105" width="9.36328125" style="197" bestFit="1" customWidth="1"/>
    <col min="4106" max="4106" width="10.6328125" style="197" bestFit="1" customWidth="1"/>
    <col min="4107" max="4107" width="12.453125" style="197" bestFit="1" customWidth="1"/>
    <col min="4108" max="4108" width="9.36328125" style="197" bestFit="1" customWidth="1"/>
    <col min="4109" max="4109" width="9.54296875" style="197" customWidth="1"/>
    <col min="4110" max="4110" width="10.90625" style="197" bestFit="1" customWidth="1"/>
    <col min="4111" max="4111" width="12.453125" style="197" customWidth="1"/>
    <col min="4112" max="4112" width="9.90625" style="197" bestFit="1" customWidth="1"/>
    <col min="4113" max="4352" width="9.08984375" style="197"/>
    <col min="4353" max="4353" width="4.08984375" style="197" bestFit="1" customWidth="1"/>
    <col min="4354" max="4354" width="39.54296875" style="197" customWidth="1"/>
    <col min="4355" max="4355" width="8.36328125" style="197" customWidth="1"/>
    <col min="4356" max="4356" width="9.36328125" style="197" bestFit="1" customWidth="1"/>
    <col min="4357" max="4357" width="9.90625" style="197" bestFit="1" customWidth="1"/>
    <col min="4358" max="4358" width="9.36328125" style="197" bestFit="1" customWidth="1"/>
    <col min="4359" max="4359" width="8.36328125" style="197" customWidth="1"/>
    <col min="4360" max="4361" width="9.36328125" style="197" bestFit="1" customWidth="1"/>
    <col min="4362" max="4362" width="10.6328125" style="197" bestFit="1" customWidth="1"/>
    <col min="4363" max="4363" width="12.453125" style="197" bestFit="1" customWidth="1"/>
    <col min="4364" max="4364" width="9.36328125" style="197" bestFit="1" customWidth="1"/>
    <col min="4365" max="4365" width="9.54296875" style="197" customWidth="1"/>
    <col min="4366" max="4366" width="10.90625" style="197" bestFit="1" customWidth="1"/>
    <col min="4367" max="4367" width="12.453125" style="197" customWidth="1"/>
    <col min="4368" max="4368" width="9.90625" style="197" bestFit="1" customWidth="1"/>
    <col min="4369" max="4608" width="9.08984375" style="197"/>
    <col min="4609" max="4609" width="4.08984375" style="197" bestFit="1" customWidth="1"/>
    <col min="4610" max="4610" width="39.54296875" style="197" customWidth="1"/>
    <col min="4611" max="4611" width="8.36328125" style="197" customWidth="1"/>
    <col min="4612" max="4612" width="9.36328125" style="197" bestFit="1" customWidth="1"/>
    <col min="4613" max="4613" width="9.90625" style="197" bestFit="1" customWidth="1"/>
    <col min="4614" max="4614" width="9.36328125" style="197" bestFit="1" customWidth="1"/>
    <col min="4615" max="4615" width="8.36328125" style="197" customWidth="1"/>
    <col min="4616" max="4617" width="9.36328125" style="197" bestFit="1" customWidth="1"/>
    <col min="4618" max="4618" width="10.6328125" style="197" bestFit="1" customWidth="1"/>
    <col min="4619" max="4619" width="12.453125" style="197" bestFit="1" customWidth="1"/>
    <col min="4620" max="4620" width="9.36328125" style="197" bestFit="1" customWidth="1"/>
    <col min="4621" max="4621" width="9.54296875" style="197" customWidth="1"/>
    <col min="4622" max="4622" width="10.90625" style="197" bestFit="1" customWidth="1"/>
    <col min="4623" max="4623" width="12.453125" style="197" customWidth="1"/>
    <col min="4624" max="4624" width="9.90625" style="197" bestFit="1" customWidth="1"/>
    <col min="4625" max="4864" width="9.08984375" style="197"/>
    <col min="4865" max="4865" width="4.08984375" style="197" bestFit="1" customWidth="1"/>
    <col min="4866" max="4866" width="39.54296875" style="197" customWidth="1"/>
    <col min="4867" max="4867" width="8.36328125" style="197" customWidth="1"/>
    <col min="4868" max="4868" width="9.36328125" style="197" bestFit="1" customWidth="1"/>
    <col min="4869" max="4869" width="9.90625" style="197" bestFit="1" customWidth="1"/>
    <col min="4870" max="4870" width="9.36328125" style="197" bestFit="1" customWidth="1"/>
    <col min="4871" max="4871" width="8.36328125" style="197" customWidth="1"/>
    <col min="4872" max="4873" width="9.36328125" style="197" bestFit="1" customWidth="1"/>
    <col min="4874" max="4874" width="10.6328125" style="197" bestFit="1" customWidth="1"/>
    <col min="4875" max="4875" width="12.453125" style="197" bestFit="1" customWidth="1"/>
    <col min="4876" max="4876" width="9.36328125" style="197" bestFit="1" customWidth="1"/>
    <col min="4877" max="4877" width="9.54296875" style="197" customWidth="1"/>
    <col min="4878" max="4878" width="10.90625" style="197" bestFit="1" customWidth="1"/>
    <col min="4879" max="4879" width="12.453125" style="197" customWidth="1"/>
    <col min="4880" max="4880" width="9.90625" style="197" bestFit="1" customWidth="1"/>
    <col min="4881" max="5120" width="9.08984375" style="197"/>
    <col min="5121" max="5121" width="4.08984375" style="197" bestFit="1" customWidth="1"/>
    <col min="5122" max="5122" width="39.54296875" style="197" customWidth="1"/>
    <col min="5123" max="5123" width="8.36328125" style="197" customWidth="1"/>
    <col min="5124" max="5124" width="9.36328125" style="197" bestFit="1" customWidth="1"/>
    <col min="5125" max="5125" width="9.90625" style="197" bestFit="1" customWidth="1"/>
    <col min="5126" max="5126" width="9.36328125" style="197" bestFit="1" customWidth="1"/>
    <col min="5127" max="5127" width="8.36328125" style="197" customWidth="1"/>
    <col min="5128" max="5129" width="9.36328125" style="197" bestFit="1" customWidth="1"/>
    <col min="5130" max="5130" width="10.6328125" style="197" bestFit="1" customWidth="1"/>
    <col min="5131" max="5131" width="12.453125" style="197" bestFit="1" customWidth="1"/>
    <col min="5132" max="5132" width="9.36328125" style="197" bestFit="1" customWidth="1"/>
    <col min="5133" max="5133" width="9.54296875" style="197" customWidth="1"/>
    <col min="5134" max="5134" width="10.90625" style="197" bestFit="1" customWidth="1"/>
    <col min="5135" max="5135" width="12.453125" style="197" customWidth="1"/>
    <col min="5136" max="5136" width="9.90625" style="197" bestFit="1" customWidth="1"/>
    <col min="5137" max="5376" width="9.08984375" style="197"/>
    <col min="5377" max="5377" width="4.08984375" style="197" bestFit="1" customWidth="1"/>
    <col min="5378" max="5378" width="39.54296875" style="197" customWidth="1"/>
    <col min="5379" max="5379" width="8.36328125" style="197" customWidth="1"/>
    <col min="5380" max="5380" width="9.36328125" style="197" bestFit="1" customWidth="1"/>
    <col min="5381" max="5381" width="9.90625" style="197" bestFit="1" customWidth="1"/>
    <col min="5382" max="5382" width="9.36328125" style="197" bestFit="1" customWidth="1"/>
    <col min="5383" max="5383" width="8.36328125" style="197" customWidth="1"/>
    <col min="5384" max="5385" width="9.36328125" style="197" bestFit="1" customWidth="1"/>
    <col min="5386" max="5386" width="10.6328125" style="197" bestFit="1" customWidth="1"/>
    <col min="5387" max="5387" width="12.453125" style="197" bestFit="1" customWidth="1"/>
    <col min="5388" max="5388" width="9.36328125" style="197" bestFit="1" customWidth="1"/>
    <col min="5389" max="5389" width="9.54296875" style="197" customWidth="1"/>
    <col min="5390" max="5390" width="10.90625" style="197" bestFit="1" customWidth="1"/>
    <col min="5391" max="5391" width="12.453125" style="197" customWidth="1"/>
    <col min="5392" max="5392" width="9.90625" style="197" bestFit="1" customWidth="1"/>
    <col min="5393" max="5632" width="9.08984375" style="197"/>
    <col min="5633" max="5633" width="4.08984375" style="197" bestFit="1" customWidth="1"/>
    <col min="5634" max="5634" width="39.54296875" style="197" customWidth="1"/>
    <col min="5635" max="5635" width="8.36328125" style="197" customWidth="1"/>
    <col min="5636" max="5636" width="9.36328125" style="197" bestFit="1" customWidth="1"/>
    <col min="5637" max="5637" width="9.90625" style="197" bestFit="1" customWidth="1"/>
    <col min="5638" max="5638" width="9.36328125" style="197" bestFit="1" customWidth="1"/>
    <col min="5639" max="5639" width="8.36328125" style="197" customWidth="1"/>
    <col min="5640" max="5641" width="9.36328125" style="197" bestFit="1" customWidth="1"/>
    <col min="5642" max="5642" width="10.6328125" style="197" bestFit="1" customWidth="1"/>
    <col min="5643" max="5643" width="12.453125" style="197" bestFit="1" customWidth="1"/>
    <col min="5644" max="5644" width="9.36328125" style="197" bestFit="1" customWidth="1"/>
    <col min="5645" max="5645" width="9.54296875" style="197" customWidth="1"/>
    <col min="5646" max="5646" width="10.90625" style="197" bestFit="1" customWidth="1"/>
    <col min="5647" max="5647" width="12.453125" style="197" customWidth="1"/>
    <col min="5648" max="5648" width="9.90625" style="197" bestFit="1" customWidth="1"/>
    <col min="5649" max="5888" width="9.08984375" style="197"/>
    <col min="5889" max="5889" width="4.08984375" style="197" bestFit="1" customWidth="1"/>
    <col min="5890" max="5890" width="39.54296875" style="197" customWidth="1"/>
    <col min="5891" max="5891" width="8.36328125" style="197" customWidth="1"/>
    <col min="5892" max="5892" width="9.36328125" style="197" bestFit="1" customWidth="1"/>
    <col min="5893" max="5893" width="9.90625" style="197" bestFit="1" customWidth="1"/>
    <col min="5894" max="5894" width="9.36328125" style="197" bestFit="1" customWidth="1"/>
    <col min="5895" max="5895" width="8.36328125" style="197" customWidth="1"/>
    <col min="5896" max="5897" width="9.36328125" style="197" bestFit="1" customWidth="1"/>
    <col min="5898" max="5898" width="10.6328125" style="197" bestFit="1" customWidth="1"/>
    <col min="5899" max="5899" width="12.453125" style="197" bestFit="1" customWidth="1"/>
    <col min="5900" max="5900" width="9.36328125" style="197" bestFit="1" customWidth="1"/>
    <col min="5901" max="5901" width="9.54296875" style="197" customWidth="1"/>
    <col min="5902" max="5902" width="10.90625" style="197" bestFit="1" customWidth="1"/>
    <col min="5903" max="5903" width="12.453125" style="197" customWidth="1"/>
    <col min="5904" max="5904" width="9.90625" style="197" bestFit="1" customWidth="1"/>
    <col min="5905" max="6144" width="9.08984375" style="197"/>
    <col min="6145" max="6145" width="4.08984375" style="197" bestFit="1" customWidth="1"/>
    <col min="6146" max="6146" width="39.54296875" style="197" customWidth="1"/>
    <col min="6147" max="6147" width="8.36328125" style="197" customWidth="1"/>
    <col min="6148" max="6148" width="9.36328125" style="197" bestFit="1" customWidth="1"/>
    <col min="6149" max="6149" width="9.90625" style="197" bestFit="1" customWidth="1"/>
    <col min="6150" max="6150" width="9.36328125" style="197" bestFit="1" customWidth="1"/>
    <col min="6151" max="6151" width="8.36328125" style="197" customWidth="1"/>
    <col min="6152" max="6153" width="9.36328125" style="197" bestFit="1" customWidth="1"/>
    <col min="6154" max="6154" width="10.6328125" style="197" bestFit="1" customWidth="1"/>
    <col min="6155" max="6155" width="12.453125" style="197" bestFit="1" customWidth="1"/>
    <col min="6156" max="6156" width="9.36328125" style="197" bestFit="1" customWidth="1"/>
    <col min="6157" max="6157" width="9.54296875" style="197" customWidth="1"/>
    <col min="6158" max="6158" width="10.90625" style="197" bestFit="1" customWidth="1"/>
    <col min="6159" max="6159" width="12.453125" style="197" customWidth="1"/>
    <col min="6160" max="6160" width="9.90625" style="197" bestFit="1" customWidth="1"/>
    <col min="6161" max="6400" width="9.08984375" style="197"/>
    <col min="6401" max="6401" width="4.08984375" style="197" bestFit="1" customWidth="1"/>
    <col min="6402" max="6402" width="39.54296875" style="197" customWidth="1"/>
    <col min="6403" max="6403" width="8.36328125" style="197" customWidth="1"/>
    <col min="6404" max="6404" width="9.36328125" style="197" bestFit="1" customWidth="1"/>
    <col min="6405" max="6405" width="9.90625" style="197" bestFit="1" customWidth="1"/>
    <col min="6406" max="6406" width="9.36328125" style="197" bestFit="1" customWidth="1"/>
    <col min="6407" max="6407" width="8.36328125" style="197" customWidth="1"/>
    <col min="6408" max="6409" width="9.36328125" style="197" bestFit="1" customWidth="1"/>
    <col min="6410" max="6410" width="10.6328125" style="197" bestFit="1" customWidth="1"/>
    <col min="6411" max="6411" width="12.453125" style="197" bestFit="1" customWidth="1"/>
    <col min="6412" max="6412" width="9.36328125" style="197" bestFit="1" customWidth="1"/>
    <col min="6413" max="6413" width="9.54296875" style="197" customWidth="1"/>
    <col min="6414" max="6414" width="10.90625" style="197" bestFit="1" customWidth="1"/>
    <col min="6415" max="6415" width="12.453125" style="197" customWidth="1"/>
    <col min="6416" max="6416" width="9.90625" style="197" bestFit="1" customWidth="1"/>
    <col min="6417" max="6656" width="9.08984375" style="197"/>
    <col min="6657" max="6657" width="4.08984375" style="197" bestFit="1" customWidth="1"/>
    <col min="6658" max="6658" width="39.54296875" style="197" customWidth="1"/>
    <col min="6659" max="6659" width="8.36328125" style="197" customWidth="1"/>
    <col min="6660" max="6660" width="9.36328125" style="197" bestFit="1" customWidth="1"/>
    <col min="6661" max="6661" width="9.90625" style="197" bestFit="1" customWidth="1"/>
    <col min="6662" max="6662" width="9.36328125" style="197" bestFit="1" customWidth="1"/>
    <col min="6663" max="6663" width="8.36328125" style="197" customWidth="1"/>
    <col min="6664" max="6665" width="9.36328125" style="197" bestFit="1" customWidth="1"/>
    <col min="6666" max="6666" width="10.6328125" style="197" bestFit="1" customWidth="1"/>
    <col min="6667" max="6667" width="12.453125" style="197" bestFit="1" customWidth="1"/>
    <col min="6668" max="6668" width="9.36328125" style="197" bestFit="1" customWidth="1"/>
    <col min="6669" max="6669" width="9.54296875" style="197" customWidth="1"/>
    <col min="6670" max="6670" width="10.90625" style="197" bestFit="1" customWidth="1"/>
    <col min="6671" max="6671" width="12.453125" style="197" customWidth="1"/>
    <col min="6672" max="6672" width="9.90625" style="197" bestFit="1" customWidth="1"/>
    <col min="6673" max="6912" width="9.08984375" style="197"/>
    <col min="6913" max="6913" width="4.08984375" style="197" bestFit="1" customWidth="1"/>
    <col min="6914" max="6914" width="39.54296875" style="197" customWidth="1"/>
    <col min="6915" max="6915" width="8.36328125" style="197" customWidth="1"/>
    <col min="6916" max="6916" width="9.36328125" style="197" bestFit="1" customWidth="1"/>
    <col min="6917" max="6917" width="9.90625" style="197" bestFit="1" customWidth="1"/>
    <col min="6918" max="6918" width="9.36328125" style="197" bestFit="1" customWidth="1"/>
    <col min="6919" max="6919" width="8.36328125" style="197" customWidth="1"/>
    <col min="6920" max="6921" width="9.36328125" style="197" bestFit="1" customWidth="1"/>
    <col min="6922" max="6922" width="10.6328125" style="197" bestFit="1" customWidth="1"/>
    <col min="6923" max="6923" width="12.453125" style="197" bestFit="1" customWidth="1"/>
    <col min="6924" max="6924" width="9.36328125" style="197" bestFit="1" customWidth="1"/>
    <col min="6925" max="6925" width="9.54296875" style="197" customWidth="1"/>
    <col min="6926" max="6926" width="10.90625" style="197" bestFit="1" customWidth="1"/>
    <col min="6927" max="6927" width="12.453125" style="197" customWidth="1"/>
    <col min="6928" max="6928" width="9.90625" style="197" bestFit="1" customWidth="1"/>
    <col min="6929" max="7168" width="9.08984375" style="197"/>
    <col min="7169" max="7169" width="4.08984375" style="197" bestFit="1" customWidth="1"/>
    <col min="7170" max="7170" width="39.54296875" style="197" customWidth="1"/>
    <col min="7171" max="7171" width="8.36328125" style="197" customWidth="1"/>
    <col min="7172" max="7172" width="9.36328125" style="197" bestFit="1" customWidth="1"/>
    <col min="7173" max="7173" width="9.90625" style="197" bestFit="1" customWidth="1"/>
    <col min="7174" max="7174" width="9.36328125" style="197" bestFit="1" customWidth="1"/>
    <col min="7175" max="7175" width="8.36328125" style="197" customWidth="1"/>
    <col min="7176" max="7177" width="9.36328125" style="197" bestFit="1" customWidth="1"/>
    <col min="7178" max="7178" width="10.6328125" style="197" bestFit="1" customWidth="1"/>
    <col min="7179" max="7179" width="12.453125" style="197" bestFit="1" customWidth="1"/>
    <col min="7180" max="7180" width="9.36328125" style="197" bestFit="1" customWidth="1"/>
    <col min="7181" max="7181" width="9.54296875" style="197" customWidth="1"/>
    <col min="7182" max="7182" width="10.90625" style="197" bestFit="1" customWidth="1"/>
    <col min="7183" max="7183" width="12.453125" style="197" customWidth="1"/>
    <col min="7184" max="7184" width="9.90625" style="197" bestFit="1" customWidth="1"/>
    <col min="7185" max="7424" width="9.08984375" style="197"/>
    <col min="7425" max="7425" width="4.08984375" style="197" bestFit="1" customWidth="1"/>
    <col min="7426" max="7426" width="39.54296875" style="197" customWidth="1"/>
    <col min="7427" max="7427" width="8.36328125" style="197" customWidth="1"/>
    <col min="7428" max="7428" width="9.36328125" style="197" bestFit="1" customWidth="1"/>
    <col min="7429" max="7429" width="9.90625" style="197" bestFit="1" customWidth="1"/>
    <col min="7430" max="7430" width="9.36328125" style="197" bestFit="1" customWidth="1"/>
    <col min="7431" max="7431" width="8.36328125" style="197" customWidth="1"/>
    <col min="7432" max="7433" width="9.36328125" style="197" bestFit="1" customWidth="1"/>
    <col min="7434" max="7434" width="10.6328125" style="197" bestFit="1" customWidth="1"/>
    <col min="7435" max="7435" width="12.453125" style="197" bestFit="1" customWidth="1"/>
    <col min="7436" max="7436" width="9.36328125" style="197" bestFit="1" customWidth="1"/>
    <col min="7437" max="7437" width="9.54296875" style="197" customWidth="1"/>
    <col min="7438" max="7438" width="10.90625" style="197" bestFit="1" customWidth="1"/>
    <col min="7439" max="7439" width="12.453125" style="197" customWidth="1"/>
    <col min="7440" max="7440" width="9.90625" style="197" bestFit="1" customWidth="1"/>
    <col min="7441" max="7680" width="9.08984375" style="197"/>
    <col min="7681" max="7681" width="4.08984375" style="197" bestFit="1" customWidth="1"/>
    <col min="7682" max="7682" width="39.54296875" style="197" customWidth="1"/>
    <col min="7683" max="7683" width="8.36328125" style="197" customWidth="1"/>
    <col min="7684" max="7684" width="9.36328125" style="197" bestFit="1" customWidth="1"/>
    <col min="7685" max="7685" width="9.90625" style="197" bestFit="1" customWidth="1"/>
    <col min="7686" max="7686" width="9.36328125" style="197" bestFit="1" customWidth="1"/>
    <col min="7687" max="7687" width="8.36328125" style="197" customWidth="1"/>
    <col min="7688" max="7689" width="9.36328125" style="197" bestFit="1" customWidth="1"/>
    <col min="7690" max="7690" width="10.6328125" style="197" bestFit="1" customWidth="1"/>
    <col min="7691" max="7691" width="12.453125" style="197" bestFit="1" customWidth="1"/>
    <col min="7692" max="7692" width="9.36328125" style="197" bestFit="1" customWidth="1"/>
    <col min="7693" max="7693" width="9.54296875" style="197" customWidth="1"/>
    <col min="7694" max="7694" width="10.90625" style="197" bestFit="1" customWidth="1"/>
    <col min="7695" max="7695" width="12.453125" style="197" customWidth="1"/>
    <col min="7696" max="7696" width="9.90625" style="197" bestFit="1" customWidth="1"/>
    <col min="7697" max="7936" width="9.08984375" style="197"/>
    <col min="7937" max="7937" width="4.08984375" style="197" bestFit="1" customWidth="1"/>
    <col min="7938" max="7938" width="39.54296875" style="197" customWidth="1"/>
    <col min="7939" max="7939" width="8.36328125" style="197" customWidth="1"/>
    <col min="7940" max="7940" width="9.36328125" style="197" bestFit="1" customWidth="1"/>
    <col min="7941" max="7941" width="9.90625" style="197" bestFit="1" customWidth="1"/>
    <col min="7942" max="7942" width="9.36328125" style="197" bestFit="1" customWidth="1"/>
    <col min="7943" max="7943" width="8.36328125" style="197" customWidth="1"/>
    <col min="7944" max="7945" width="9.36328125" style="197" bestFit="1" customWidth="1"/>
    <col min="7946" max="7946" width="10.6328125" style="197" bestFit="1" customWidth="1"/>
    <col min="7947" max="7947" width="12.453125" style="197" bestFit="1" customWidth="1"/>
    <col min="7948" max="7948" width="9.36328125" style="197" bestFit="1" customWidth="1"/>
    <col min="7949" max="7949" width="9.54296875" style="197" customWidth="1"/>
    <col min="7950" max="7950" width="10.90625" style="197" bestFit="1" customWidth="1"/>
    <col min="7951" max="7951" width="12.453125" style="197" customWidth="1"/>
    <col min="7952" max="7952" width="9.90625" style="197" bestFit="1" customWidth="1"/>
    <col min="7953" max="8192" width="9.08984375" style="197"/>
    <col min="8193" max="8193" width="4.08984375" style="197" bestFit="1" customWidth="1"/>
    <col min="8194" max="8194" width="39.54296875" style="197" customWidth="1"/>
    <col min="8195" max="8195" width="8.36328125" style="197" customWidth="1"/>
    <col min="8196" max="8196" width="9.36328125" style="197" bestFit="1" customWidth="1"/>
    <col min="8197" max="8197" width="9.90625" style="197" bestFit="1" customWidth="1"/>
    <col min="8198" max="8198" width="9.36328125" style="197" bestFit="1" customWidth="1"/>
    <col min="8199" max="8199" width="8.36328125" style="197" customWidth="1"/>
    <col min="8200" max="8201" width="9.36328125" style="197" bestFit="1" customWidth="1"/>
    <col min="8202" max="8202" width="10.6328125" style="197" bestFit="1" customWidth="1"/>
    <col min="8203" max="8203" width="12.453125" style="197" bestFit="1" customWidth="1"/>
    <col min="8204" max="8204" width="9.36328125" style="197" bestFit="1" customWidth="1"/>
    <col min="8205" max="8205" width="9.54296875" style="197" customWidth="1"/>
    <col min="8206" max="8206" width="10.90625" style="197" bestFit="1" customWidth="1"/>
    <col min="8207" max="8207" width="12.453125" style="197" customWidth="1"/>
    <col min="8208" max="8208" width="9.90625" style="197" bestFit="1" customWidth="1"/>
    <col min="8209" max="8448" width="9.08984375" style="197"/>
    <col min="8449" max="8449" width="4.08984375" style="197" bestFit="1" customWidth="1"/>
    <col min="8450" max="8450" width="39.54296875" style="197" customWidth="1"/>
    <col min="8451" max="8451" width="8.36328125" style="197" customWidth="1"/>
    <col min="8452" max="8452" width="9.36328125" style="197" bestFit="1" customWidth="1"/>
    <col min="8453" max="8453" width="9.90625" style="197" bestFit="1" customWidth="1"/>
    <col min="8454" max="8454" width="9.36328125" style="197" bestFit="1" customWidth="1"/>
    <col min="8455" max="8455" width="8.36328125" style="197" customWidth="1"/>
    <col min="8456" max="8457" width="9.36328125" style="197" bestFit="1" customWidth="1"/>
    <col min="8458" max="8458" width="10.6328125" style="197" bestFit="1" customWidth="1"/>
    <col min="8459" max="8459" width="12.453125" style="197" bestFit="1" customWidth="1"/>
    <col min="8460" max="8460" width="9.36328125" style="197" bestFit="1" customWidth="1"/>
    <col min="8461" max="8461" width="9.54296875" style="197" customWidth="1"/>
    <col min="8462" max="8462" width="10.90625" style="197" bestFit="1" customWidth="1"/>
    <col min="8463" max="8463" width="12.453125" style="197" customWidth="1"/>
    <col min="8464" max="8464" width="9.90625" style="197" bestFit="1" customWidth="1"/>
    <col min="8465" max="8704" width="9.08984375" style="197"/>
    <col min="8705" max="8705" width="4.08984375" style="197" bestFit="1" customWidth="1"/>
    <col min="8706" max="8706" width="39.54296875" style="197" customWidth="1"/>
    <col min="8707" max="8707" width="8.36328125" style="197" customWidth="1"/>
    <col min="8708" max="8708" width="9.36328125" style="197" bestFit="1" customWidth="1"/>
    <col min="8709" max="8709" width="9.90625" style="197" bestFit="1" customWidth="1"/>
    <col min="8710" max="8710" width="9.36328125" style="197" bestFit="1" customWidth="1"/>
    <col min="8711" max="8711" width="8.36328125" style="197" customWidth="1"/>
    <col min="8712" max="8713" width="9.36328125" style="197" bestFit="1" customWidth="1"/>
    <col min="8714" max="8714" width="10.6328125" style="197" bestFit="1" customWidth="1"/>
    <col min="8715" max="8715" width="12.453125" style="197" bestFit="1" customWidth="1"/>
    <col min="8716" max="8716" width="9.36328125" style="197" bestFit="1" customWidth="1"/>
    <col min="8717" max="8717" width="9.54296875" style="197" customWidth="1"/>
    <col min="8718" max="8718" width="10.90625" style="197" bestFit="1" customWidth="1"/>
    <col min="8719" max="8719" width="12.453125" style="197" customWidth="1"/>
    <col min="8720" max="8720" width="9.90625" style="197" bestFit="1" customWidth="1"/>
    <col min="8721" max="8960" width="9.08984375" style="197"/>
    <col min="8961" max="8961" width="4.08984375" style="197" bestFit="1" customWidth="1"/>
    <col min="8962" max="8962" width="39.54296875" style="197" customWidth="1"/>
    <col min="8963" max="8963" width="8.36328125" style="197" customWidth="1"/>
    <col min="8964" max="8964" width="9.36328125" style="197" bestFit="1" customWidth="1"/>
    <col min="8965" max="8965" width="9.90625" style="197" bestFit="1" customWidth="1"/>
    <col min="8966" max="8966" width="9.36328125" style="197" bestFit="1" customWidth="1"/>
    <col min="8967" max="8967" width="8.36328125" style="197" customWidth="1"/>
    <col min="8968" max="8969" width="9.36328125" style="197" bestFit="1" customWidth="1"/>
    <col min="8970" max="8970" width="10.6328125" style="197" bestFit="1" customWidth="1"/>
    <col min="8971" max="8971" width="12.453125" style="197" bestFit="1" customWidth="1"/>
    <col min="8972" max="8972" width="9.36328125" style="197" bestFit="1" customWidth="1"/>
    <col min="8973" max="8973" width="9.54296875" style="197" customWidth="1"/>
    <col min="8974" max="8974" width="10.90625" style="197" bestFit="1" customWidth="1"/>
    <col min="8975" max="8975" width="12.453125" style="197" customWidth="1"/>
    <col min="8976" max="8976" width="9.90625" style="197" bestFit="1" customWidth="1"/>
    <col min="8977" max="9216" width="9.08984375" style="197"/>
    <col min="9217" max="9217" width="4.08984375" style="197" bestFit="1" customWidth="1"/>
    <col min="9218" max="9218" width="39.54296875" style="197" customWidth="1"/>
    <col min="9219" max="9219" width="8.36328125" style="197" customWidth="1"/>
    <col min="9220" max="9220" width="9.36328125" style="197" bestFit="1" customWidth="1"/>
    <col min="9221" max="9221" width="9.90625" style="197" bestFit="1" customWidth="1"/>
    <col min="9222" max="9222" width="9.36328125" style="197" bestFit="1" customWidth="1"/>
    <col min="9223" max="9223" width="8.36328125" style="197" customWidth="1"/>
    <col min="9224" max="9225" width="9.36328125" style="197" bestFit="1" customWidth="1"/>
    <col min="9226" max="9226" width="10.6328125" style="197" bestFit="1" customWidth="1"/>
    <col min="9227" max="9227" width="12.453125" style="197" bestFit="1" customWidth="1"/>
    <col min="9228" max="9228" width="9.36328125" style="197" bestFit="1" customWidth="1"/>
    <col min="9229" max="9229" width="9.54296875" style="197" customWidth="1"/>
    <col min="9230" max="9230" width="10.90625" style="197" bestFit="1" customWidth="1"/>
    <col min="9231" max="9231" width="12.453125" style="197" customWidth="1"/>
    <col min="9232" max="9232" width="9.90625" style="197" bestFit="1" customWidth="1"/>
    <col min="9233" max="9472" width="9.08984375" style="197"/>
    <col min="9473" max="9473" width="4.08984375" style="197" bestFit="1" customWidth="1"/>
    <col min="9474" max="9474" width="39.54296875" style="197" customWidth="1"/>
    <col min="9475" max="9475" width="8.36328125" style="197" customWidth="1"/>
    <col min="9476" max="9476" width="9.36328125" style="197" bestFit="1" customWidth="1"/>
    <col min="9477" max="9477" width="9.90625" style="197" bestFit="1" customWidth="1"/>
    <col min="9478" max="9478" width="9.36328125" style="197" bestFit="1" customWidth="1"/>
    <col min="9479" max="9479" width="8.36328125" style="197" customWidth="1"/>
    <col min="9480" max="9481" width="9.36328125" style="197" bestFit="1" customWidth="1"/>
    <col min="9482" max="9482" width="10.6328125" style="197" bestFit="1" customWidth="1"/>
    <col min="9483" max="9483" width="12.453125" style="197" bestFit="1" customWidth="1"/>
    <col min="9484" max="9484" width="9.36328125" style="197" bestFit="1" customWidth="1"/>
    <col min="9485" max="9485" width="9.54296875" style="197" customWidth="1"/>
    <col min="9486" max="9486" width="10.90625" style="197" bestFit="1" customWidth="1"/>
    <col min="9487" max="9487" width="12.453125" style="197" customWidth="1"/>
    <col min="9488" max="9488" width="9.90625" style="197" bestFit="1" customWidth="1"/>
    <col min="9489" max="9728" width="9.08984375" style="197"/>
    <col min="9729" max="9729" width="4.08984375" style="197" bestFit="1" customWidth="1"/>
    <col min="9730" max="9730" width="39.54296875" style="197" customWidth="1"/>
    <col min="9731" max="9731" width="8.36328125" style="197" customWidth="1"/>
    <col min="9732" max="9732" width="9.36328125" style="197" bestFit="1" customWidth="1"/>
    <col min="9733" max="9733" width="9.90625" style="197" bestFit="1" customWidth="1"/>
    <col min="9734" max="9734" width="9.36328125" style="197" bestFit="1" customWidth="1"/>
    <col min="9735" max="9735" width="8.36328125" style="197" customWidth="1"/>
    <col min="9736" max="9737" width="9.36328125" style="197" bestFit="1" customWidth="1"/>
    <col min="9738" max="9738" width="10.6328125" style="197" bestFit="1" customWidth="1"/>
    <col min="9739" max="9739" width="12.453125" style="197" bestFit="1" customWidth="1"/>
    <col min="9740" max="9740" width="9.36328125" style="197" bestFit="1" customWidth="1"/>
    <col min="9741" max="9741" width="9.54296875" style="197" customWidth="1"/>
    <col min="9742" max="9742" width="10.90625" style="197" bestFit="1" customWidth="1"/>
    <col min="9743" max="9743" width="12.453125" style="197" customWidth="1"/>
    <col min="9744" max="9744" width="9.90625" style="197" bestFit="1" customWidth="1"/>
    <col min="9745" max="9984" width="9.08984375" style="197"/>
    <col min="9985" max="9985" width="4.08984375" style="197" bestFit="1" customWidth="1"/>
    <col min="9986" max="9986" width="39.54296875" style="197" customWidth="1"/>
    <col min="9987" max="9987" width="8.36328125" style="197" customWidth="1"/>
    <col min="9988" max="9988" width="9.36328125" style="197" bestFit="1" customWidth="1"/>
    <col min="9989" max="9989" width="9.90625" style="197" bestFit="1" customWidth="1"/>
    <col min="9990" max="9990" width="9.36328125" style="197" bestFit="1" customWidth="1"/>
    <col min="9991" max="9991" width="8.36328125" style="197" customWidth="1"/>
    <col min="9992" max="9993" width="9.36328125" style="197" bestFit="1" customWidth="1"/>
    <col min="9994" max="9994" width="10.6328125" style="197" bestFit="1" customWidth="1"/>
    <col min="9995" max="9995" width="12.453125" style="197" bestFit="1" customWidth="1"/>
    <col min="9996" max="9996" width="9.36328125" style="197" bestFit="1" customWidth="1"/>
    <col min="9997" max="9997" width="9.54296875" style="197" customWidth="1"/>
    <col min="9998" max="9998" width="10.90625" style="197" bestFit="1" customWidth="1"/>
    <col min="9999" max="9999" width="12.453125" style="197" customWidth="1"/>
    <col min="10000" max="10000" width="9.90625" style="197" bestFit="1" customWidth="1"/>
    <col min="10001" max="10240" width="9.08984375" style="197"/>
    <col min="10241" max="10241" width="4.08984375" style="197" bestFit="1" customWidth="1"/>
    <col min="10242" max="10242" width="39.54296875" style="197" customWidth="1"/>
    <col min="10243" max="10243" width="8.36328125" style="197" customWidth="1"/>
    <col min="10244" max="10244" width="9.36328125" style="197" bestFit="1" customWidth="1"/>
    <col min="10245" max="10245" width="9.90625" style="197" bestFit="1" customWidth="1"/>
    <col min="10246" max="10246" width="9.36328125" style="197" bestFit="1" customWidth="1"/>
    <col min="10247" max="10247" width="8.36328125" style="197" customWidth="1"/>
    <col min="10248" max="10249" width="9.36328125" style="197" bestFit="1" customWidth="1"/>
    <col min="10250" max="10250" width="10.6328125" style="197" bestFit="1" customWidth="1"/>
    <col min="10251" max="10251" width="12.453125" style="197" bestFit="1" customWidth="1"/>
    <col min="10252" max="10252" width="9.36328125" style="197" bestFit="1" customWidth="1"/>
    <col min="10253" max="10253" width="9.54296875" style="197" customWidth="1"/>
    <col min="10254" max="10254" width="10.90625" style="197" bestFit="1" customWidth="1"/>
    <col min="10255" max="10255" width="12.453125" style="197" customWidth="1"/>
    <col min="10256" max="10256" width="9.90625" style="197" bestFit="1" customWidth="1"/>
    <col min="10257" max="10496" width="9.08984375" style="197"/>
    <col min="10497" max="10497" width="4.08984375" style="197" bestFit="1" customWidth="1"/>
    <col min="10498" max="10498" width="39.54296875" style="197" customWidth="1"/>
    <col min="10499" max="10499" width="8.36328125" style="197" customWidth="1"/>
    <col min="10500" max="10500" width="9.36328125" style="197" bestFit="1" customWidth="1"/>
    <col min="10501" max="10501" width="9.90625" style="197" bestFit="1" customWidth="1"/>
    <col min="10502" max="10502" width="9.36328125" style="197" bestFit="1" customWidth="1"/>
    <col min="10503" max="10503" width="8.36328125" style="197" customWidth="1"/>
    <col min="10504" max="10505" width="9.36328125" style="197" bestFit="1" customWidth="1"/>
    <col min="10506" max="10506" width="10.6328125" style="197" bestFit="1" customWidth="1"/>
    <col min="10507" max="10507" width="12.453125" style="197" bestFit="1" customWidth="1"/>
    <col min="10508" max="10508" width="9.36328125" style="197" bestFit="1" customWidth="1"/>
    <col min="10509" max="10509" width="9.54296875" style="197" customWidth="1"/>
    <col min="10510" max="10510" width="10.90625" style="197" bestFit="1" customWidth="1"/>
    <col min="10511" max="10511" width="12.453125" style="197" customWidth="1"/>
    <col min="10512" max="10512" width="9.90625" style="197" bestFit="1" customWidth="1"/>
    <col min="10513" max="10752" width="9.08984375" style="197"/>
    <col min="10753" max="10753" width="4.08984375" style="197" bestFit="1" customWidth="1"/>
    <col min="10754" max="10754" width="39.54296875" style="197" customWidth="1"/>
    <col min="10755" max="10755" width="8.36328125" style="197" customWidth="1"/>
    <col min="10756" max="10756" width="9.36328125" style="197" bestFit="1" customWidth="1"/>
    <col min="10757" max="10757" width="9.90625" style="197" bestFit="1" customWidth="1"/>
    <col min="10758" max="10758" width="9.36328125" style="197" bestFit="1" customWidth="1"/>
    <col min="10759" max="10759" width="8.36328125" style="197" customWidth="1"/>
    <col min="10760" max="10761" width="9.36328125" style="197" bestFit="1" customWidth="1"/>
    <col min="10762" max="10762" width="10.6328125" style="197" bestFit="1" customWidth="1"/>
    <col min="10763" max="10763" width="12.453125" style="197" bestFit="1" customWidth="1"/>
    <col min="10764" max="10764" width="9.36328125" style="197" bestFit="1" customWidth="1"/>
    <col min="10765" max="10765" width="9.54296875" style="197" customWidth="1"/>
    <col min="10766" max="10766" width="10.90625" style="197" bestFit="1" customWidth="1"/>
    <col min="10767" max="10767" width="12.453125" style="197" customWidth="1"/>
    <col min="10768" max="10768" width="9.90625" style="197" bestFit="1" customWidth="1"/>
    <col min="10769" max="11008" width="9.08984375" style="197"/>
    <col min="11009" max="11009" width="4.08984375" style="197" bestFit="1" customWidth="1"/>
    <col min="11010" max="11010" width="39.54296875" style="197" customWidth="1"/>
    <col min="11011" max="11011" width="8.36328125" style="197" customWidth="1"/>
    <col min="11012" max="11012" width="9.36328125" style="197" bestFit="1" customWidth="1"/>
    <col min="11013" max="11013" width="9.90625" style="197" bestFit="1" customWidth="1"/>
    <col min="11014" max="11014" width="9.36328125" style="197" bestFit="1" customWidth="1"/>
    <col min="11015" max="11015" width="8.36328125" style="197" customWidth="1"/>
    <col min="11016" max="11017" width="9.36328125" style="197" bestFit="1" customWidth="1"/>
    <col min="11018" max="11018" width="10.6328125" style="197" bestFit="1" customWidth="1"/>
    <col min="11019" max="11019" width="12.453125" style="197" bestFit="1" customWidth="1"/>
    <col min="11020" max="11020" width="9.36328125" style="197" bestFit="1" customWidth="1"/>
    <col min="11021" max="11021" width="9.54296875" style="197" customWidth="1"/>
    <col min="11022" max="11022" width="10.90625" style="197" bestFit="1" customWidth="1"/>
    <col min="11023" max="11023" width="12.453125" style="197" customWidth="1"/>
    <col min="11024" max="11024" width="9.90625" style="197" bestFit="1" customWidth="1"/>
    <col min="11025" max="11264" width="9.08984375" style="197"/>
    <col min="11265" max="11265" width="4.08984375" style="197" bestFit="1" customWidth="1"/>
    <col min="11266" max="11266" width="39.54296875" style="197" customWidth="1"/>
    <col min="11267" max="11267" width="8.36328125" style="197" customWidth="1"/>
    <col min="11268" max="11268" width="9.36328125" style="197" bestFit="1" customWidth="1"/>
    <col min="11269" max="11269" width="9.90625" style="197" bestFit="1" customWidth="1"/>
    <col min="11270" max="11270" width="9.36328125" style="197" bestFit="1" customWidth="1"/>
    <col min="11271" max="11271" width="8.36328125" style="197" customWidth="1"/>
    <col min="11272" max="11273" width="9.36328125" style="197" bestFit="1" customWidth="1"/>
    <col min="11274" max="11274" width="10.6328125" style="197" bestFit="1" customWidth="1"/>
    <col min="11275" max="11275" width="12.453125" style="197" bestFit="1" customWidth="1"/>
    <col min="11276" max="11276" width="9.36328125" style="197" bestFit="1" customWidth="1"/>
    <col min="11277" max="11277" width="9.54296875" style="197" customWidth="1"/>
    <col min="11278" max="11278" width="10.90625" style="197" bestFit="1" customWidth="1"/>
    <col min="11279" max="11279" width="12.453125" style="197" customWidth="1"/>
    <col min="11280" max="11280" width="9.90625" style="197" bestFit="1" customWidth="1"/>
    <col min="11281" max="11520" width="9.08984375" style="197"/>
    <col min="11521" max="11521" width="4.08984375" style="197" bestFit="1" customWidth="1"/>
    <col min="11522" max="11522" width="39.54296875" style="197" customWidth="1"/>
    <col min="11523" max="11523" width="8.36328125" style="197" customWidth="1"/>
    <col min="11524" max="11524" width="9.36328125" style="197" bestFit="1" customWidth="1"/>
    <col min="11525" max="11525" width="9.90625" style="197" bestFit="1" customWidth="1"/>
    <col min="11526" max="11526" width="9.36328125" style="197" bestFit="1" customWidth="1"/>
    <col min="11527" max="11527" width="8.36328125" style="197" customWidth="1"/>
    <col min="11528" max="11529" width="9.36328125" style="197" bestFit="1" customWidth="1"/>
    <col min="11530" max="11530" width="10.6328125" style="197" bestFit="1" customWidth="1"/>
    <col min="11531" max="11531" width="12.453125" style="197" bestFit="1" customWidth="1"/>
    <col min="11532" max="11532" width="9.36328125" style="197" bestFit="1" customWidth="1"/>
    <col min="11533" max="11533" width="9.54296875" style="197" customWidth="1"/>
    <col min="11534" max="11534" width="10.90625" style="197" bestFit="1" customWidth="1"/>
    <col min="11535" max="11535" width="12.453125" style="197" customWidth="1"/>
    <col min="11536" max="11536" width="9.90625" style="197" bestFit="1" customWidth="1"/>
    <col min="11537" max="11776" width="9.08984375" style="197"/>
    <col min="11777" max="11777" width="4.08984375" style="197" bestFit="1" customWidth="1"/>
    <col min="11778" max="11778" width="39.54296875" style="197" customWidth="1"/>
    <col min="11779" max="11779" width="8.36328125" style="197" customWidth="1"/>
    <col min="11780" max="11780" width="9.36328125" style="197" bestFit="1" customWidth="1"/>
    <col min="11781" max="11781" width="9.90625" style="197" bestFit="1" customWidth="1"/>
    <col min="11782" max="11782" width="9.36328125" style="197" bestFit="1" customWidth="1"/>
    <col min="11783" max="11783" width="8.36328125" style="197" customWidth="1"/>
    <col min="11784" max="11785" width="9.36328125" style="197" bestFit="1" customWidth="1"/>
    <col min="11786" max="11786" width="10.6328125" style="197" bestFit="1" customWidth="1"/>
    <col min="11787" max="11787" width="12.453125" style="197" bestFit="1" customWidth="1"/>
    <col min="11788" max="11788" width="9.36328125" style="197" bestFit="1" customWidth="1"/>
    <col min="11789" max="11789" width="9.54296875" style="197" customWidth="1"/>
    <col min="11790" max="11790" width="10.90625" style="197" bestFit="1" customWidth="1"/>
    <col min="11791" max="11791" width="12.453125" style="197" customWidth="1"/>
    <col min="11792" max="11792" width="9.90625" style="197" bestFit="1" customWidth="1"/>
    <col min="11793" max="12032" width="9.08984375" style="197"/>
    <col min="12033" max="12033" width="4.08984375" style="197" bestFit="1" customWidth="1"/>
    <col min="12034" max="12034" width="39.54296875" style="197" customWidth="1"/>
    <col min="12035" max="12035" width="8.36328125" style="197" customWidth="1"/>
    <col min="12036" max="12036" width="9.36328125" style="197" bestFit="1" customWidth="1"/>
    <col min="12037" max="12037" width="9.90625" style="197" bestFit="1" customWidth="1"/>
    <col min="12038" max="12038" width="9.36328125" style="197" bestFit="1" customWidth="1"/>
    <col min="12039" max="12039" width="8.36328125" style="197" customWidth="1"/>
    <col min="12040" max="12041" width="9.36328125" style="197" bestFit="1" customWidth="1"/>
    <col min="12042" max="12042" width="10.6328125" style="197" bestFit="1" customWidth="1"/>
    <col min="12043" max="12043" width="12.453125" style="197" bestFit="1" customWidth="1"/>
    <col min="12044" max="12044" width="9.36328125" style="197" bestFit="1" customWidth="1"/>
    <col min="12045" max="12045" width="9.54296875" style="197" customWidth="1"/>
    <col min="12046" max="12046" width="10.90625" style="197" bestFit="1" customWidth="1"/>
    <col min="12047" max="12047" width="12.453125" style="197" customWidth="1"/>
    <col min="12048" max="12048" width="9.90625" style="197" bestFit="1" customWidth="1"/>
    <col min="12049" max="12288" width="9.08984375" style="197"/>
    <col min="12289" max="12289" width="4.08984375" style="197" bestFit="1" customWidth="1"/>
    <col min="12290" max="12290" width="39.54296875" style="197" customWidth="1"/>
    <col min="12291" max="12291" width="8.36328125" style="197" customWidth="1"/>
    <col min="12292" max="12292" width="9.36328125" style="197" bestFit="1" customWidth="1"/>
    <col min="12293" max="12293" width="9.90625" style="197" bestFit="1" customWidth="1"/>
    <col min="12294" max="12294" width="9.36328125" style="197" bestFit="1" customWidth="1"/>
    <col min="12295" max="12295" width="8.36328125" style="197" customWidth="1"/>
    <col min="12296" max="12297" width="9.36328125" style="197" bestFit="1" customWidth="1"/>
    <col min="12298" max="12298" width="10.6328125" style="197" bestFit="1" customWidth="1"/>
    <col min="12299" max="12299" width="12.453125" style="197" bestFit="1" customWidth="1"/>
    <col min="12300" max="12300" width="9.36328125" style="197" bestFit="1" customWidth="1"/>
    <col min="12301" max="12301" width="9.54296875" style="197" customWidth="1"/>
    <col min="12302" max="12302" width="10.90625" style="197" bestFit="1" customWidth="1"/>
    <col min="12303" max="12303" width="12.453125" style="197" customWidth="1"/>
    <col min="12304" max="12304" width="9.90625" style="197" bestFit="1" customWidth="1"/>
    <col min="12305" max="12544" width="9.08984375" style="197"/>
    <col min="12545" max="12545" width="4.08984375" style="197" bestFit="1" customWidth="1"/>
    <col min="12546" max="12546" width="39.54296875" style="197" customWidth="1"/>
    <col min="12547" max="12547" width="8.36328125" style="197" customWidth="1"/>
    <col min="12548" max="12548" width="9.36328125" style="197" bestFit="1" customWidth="1"/>
    <col min="12549" max="12549" width="9.90625" style="197" bestFit="1" customWidth="1"/>
    <col min="12550" max="12550" width="9.36328125" style="197" bestFit="1" customWidth="1"/>
    <col min="12551" max="12551" width="8.36328125" style="197" customWidth="1"/>
    <col min="12552" max="12553" width="9.36328125" style="197" bestFit="1" customWidth="1"/>
    <col min="12554" max="12554" width="10.6328125" style="197" bestFit="1" customWidth="1"/>
    <col min="12555" max="12555" width="12.453125" style="197" bestFit="1" customWidth="1"/>
    <col min="12556" max="12556" width="9.36328125" style="197" bestFit="1" customWidth="1"/>
    <col min="12557" max="12557" width="9.54296875" style="197" customWidth="1"/>
    <col min="12558" max="12558" width="10.90625" style="197" bestFit="1" customWidth="1"/>
    <col min="12559" max="12559" width="12.453125" style="197" customWidth="1"/>
    <col min="12560" max="12560" width="9.90625" style="197" bestFit="1" customWidth="1"/>
    <col min="12561" max="12800" width="9.08984375" style="197"/>
    <col min="12801" max="12801" width="4.08984375" style="197" bestFit="1" customWidth="1"/>
    <col min="12802" max="12802" width="39.54296875" style="197" customWidth="1"/>
    <col min="12803" max="12803" width="8.36328125" style="197" customWidth="1"/>
    <col min="12804" max="12804" width="9.36328125" style="197" bestFit="1" customWidth="1"/>
    <col min="12805" max="12805" width="9.90625" style="197" bestFit="1" customWidth="1"/>
    <col min="12806" max="12806" width="9.36328125" style="197" bestFit="1" customWidth="1"/>
    <col min="12807" max="12807" width="8.36328125" style="197" customWidth="1"/>
    <col min="12808" max="12809" width="9.36328125" style="197" bestFit="1" customWidth="1"/>
    <col min="12810" max="12810" width="10.6328125" style="197" bestFit="1" customWidth="1"/>
    <col min="12811" max="12811" width="12.453125" style="197" bestFit="1" customWidth="1"/>
    <col min="12812" max="12812" width="9.36328125" style="197" bestFit="1" customWidth="1"/>
    <col min="12813" max="12813" width="9.54296875" style="197" customWidth="1"/>
    <col min="12814" max="12814" width="10.90625" style="197" bestFit="1" customWidth="1"/>
    <col min="12815" max="12815" width="12.453125" style="197" customWidth="1"/>
    <col min="12816" max="12816" width="9.90625" style="197" bestFit="1" customWidth="1"/>
    <col min="12817" max="13056" width="9.08984375" style="197"/>
    <col min="13057" max="13057" width="4.08984375" style="197" bestFit="1" customWidth="1"/>
    <col min="13058" max="13058" width="39.54296875" style="197" customWidth="1"/>
    <col min="13059" max="13059" width="8.36328125" style="197" customWidth="1"/>
    <col min="13060" max="13060" width="9.36328125" style="197" bestFit="1" customWidth="1"/>
    <col min="13061" max="13061" width="9.90625" style="197" bestFit="1" customWidth="1"/>
    <col min="13062" max="13062" width="9.36328125" style="197" bestFit="1" customWidth="1"/>
    <col min="13063" max="13063" width="8.36328125" style="197" customWidth="1"/>
    <col min="13064" max="13065" width="9.36328125" style="197" bestFit="1" customWidth="1"/>
    <col min="13066" max="13066" width="10.6328125" style="197" bestFit="1" customWidth="1"/>
    <col min="13067" max="13067" width="12.453125" style="197" bestFit="1" customWidth="1"/>
    <col min="13068" max="13068" width="9.36328125" style="197" bestFit="1" customWidth="1"/>
    <col min="13069" max="13069" width="9.54296875" style="197" customWidth="1"/>
    <col min="13070" max="13070" width="10.90625" style="197" bestFit="1" customWidth="1"/>
    <col min="13071" max="13071" width="12.453125" style="197" customWidth="1"/>
    <col min="13072" max="13072" width="9.90625" style="197" bestFit="1" customWidth="1"/>
    <col min="13073" max="13312" width="9.08984375" style="197"/>
    <col min="13313" max="13313" width="4.08984375" style="197" bestFit="1" customWidth="1"/>
    <col min="13314" max="13314" width="39.54296875" style="197" customWidth="1"/>
    <col min="13315" max="13315" width="8.36328125" style="197" customWidth="1"/>
    <col min="13316" max="13316" width="9.36328125" style="197" bestFit="1" customWidth="1"/>
    <col min="13317" max="13317" width="9.90625" style="197" bestFit="1" customWidth="1"/>
    <col min="13318" max="13318" width="9.36328125" style="197" bestFit="1" customWidth="1"/>
    <col min="13319" max="13319" width="8.36328125" style="197" customWidth="1"/>
    <col min="13320" max="13321" width="9.36328125" style="197" bestFit="1" customWidth="1"/>
    <col min="13322" max="13322" width="10.6328125" style="197" bestFit="1" customWidth="1"/>
    <col min="13323" max="13323" width="12.453125" style="197" bestFit="1" customWidth="1"/>
    <col min="13324" max="13324" width="9.36328125" style="197" bestFit="1" customWidth="1"/>
    <col min="13325" max="13325" width="9.54296875" style="197" customWidth="1"/>
    <col min="13326" max="13326" width="10.90625" style="197" bestFit="1" customWidth="1"/>
    <col min="13327" max="13327" width="12.453125" style="197" customWidth="1"/>
    <col min="13328" max="13328" width="9.90625" style="197" bestFit="1" customWidth="1"/>
    <col min="13329" max="13568" width="9.08984375" style="197"/>
    <col min="13569" max="13569" width="4.08984375" style="197" bestFit="1" customWidth="1"/>
    <col min="13570" max="13570" width="39.54296875" style="197" customWidth="1"/>
    <col min="13571" max="13571" width="8.36328125" style="197" customWidth="1"/>
    <col min="13572" max="13572" width="9.36328125" style="197" bestFit="1" customWidth="1"/>
    <col min="13573" max="13573" width="9.90625" style="197" bestFit="1" customWidth="1"/>
    <col min="13574" max="13574" width="9.36328125" style="197" bestFit="1" customWidth="1"/>
    <col min="13575" max="13575" width="8.36328125" style="197" customWidth="1"/>
    <col min="13576" max="13577" width="9.36328125" style="197" bestFit="1" customWidth="1"/>
    <col min="13578" max="13578" width="10.6328125" style="197" bestFit="1" customWidth="1"/>
    <col min="13579" max="13579" width="12.453125" style="197" bestFit="1" customWidth="1"/>
    <col min="13580" max="13580" width="9.36328125" style="197" bestFit="1" customWidth="1"/>
    <col min="13581" max="13581" width="9.54296875" style="197" customWidth="1"/>
    <col min="13582" max="13582" width="10.90625" style="197" bestFit="1" customWidth="1"/>
    <col min="13583" max="13583" width="12.453125" style="197" customWidth="1"/>
    <col min="13584" max="13584" width="9.90625" style="197" bestFit="1" customWidth="1"/>
    <col min="13585" max="13824" width="9.08984375" style="197"/>
    <col min="13825" max="13825" width="4.08984375" style="197" bestFit="1" customWidth="1"/>
    <col min="13826" max="13826" width="39.54296875" style="197" customWidth="1"/>
    <col min="13827" max="13827" width="8.36328125" style="197" customWidth="1"/>
    <col min="13828" max="13828" width="9.36328125" style="197" bestFit="1" customWidth="1"/>
    <col min="13829" max="13829" width="9.90625" style="197" bestFit="1" customWidth="1"/>
    <col min="13830" max="13830" width="9.36328125" style="197" bestFit="1" customWidth="1"/>
    <col min="13831" max="13831" width="8.36328125" style="197" customWidth="1"/>
    <col min="13832" max="13833" width="9.36328125" style="197" bestFit="1" customWidth="1"/>
    <col min="13834" max="13834" width="10.6328125" style="197" bestFit="1" customWidth="1"/>
    <col min="13835" max="13835" width="12.453125" style="197" bestFit="1" customWidth="1"/>
    <col min="13836" max="13836" width="9.36328125" style="197" bestFit="1" customWidth="1"/>
    <col min="13837" max="13837" width="9.54296875" style="197" customWidth="1"/>
    <col min="13838" max="13838" width="10.90625" style="197" bestFit="1" customWidth="1"/>
    <col min="13839" max="13839" width="12.453125" style="197" customWidth="1"/>
    <col min="13840" max="13840" width="9.90625" style="197" bestFit="1" customWidth="1"/>
    <col min="13841" max="14080" width="9.08984375" style="197"/>
    <col min="14081" max="14081" width="4.08984375" style="197" bestFit="1" customWidth="1"/>
    <col min="14082" max="14082" width="39.54296875" style="197" customWidth="1"/>
    <col min="14083" max="14083" width="8.36328125" style="197" customWidth="1"/>
    <col min="14084" max="14084" width="9.36328125" style="197" bestFit="1" customWidth="1"/>
    <col min="14085" max="14085" width="9.90625" style="197" bestFit="1" customWidth="1"/>
    <col min="14086" max="14086" width="9.36328125" style="197" bestFit="1" customWidth="1"/>
    <col min="14087" max="14087" width="8.36328125" style="197" customWidth="1"/>
    <col min="14088" max="14089" width="9.36328125" style="197" bestFit="1" customWidth="1"/>
    <col min="14090" max="14090" width="10.6328125" style="197" bestFit="1" customWidth="1"/>
    <col min="14091" max="14091" width="12.453125" style="197" bestFit="1" customWidth="1"/>
    <col min="14092" max="14092" width="9.36328125" style="197" bestFit="1" customWidth="1"/>
    <col min="14093" max="14093" width="9.54296875" style="197" customWidth="1"/>
    <col min="14094" max="14094" width="10.90625" style="197" bestFit="1" customWidth="1"/>
    <col min="14095" max="14095" width="12.453125" style="197" customWidth="1"/>
    <col min="14096" max="14096" width="9.90625" style="197" bestFit="1" customWidth="1"/>
    <col min="14097" max="14336" width="9.08984375" style="197"/>
    <col min="14337" max="14337" width="4.08984375" style="197" bestFit="1" customWidth="1"/>
    <col min="14338" max="14338" width="39.54296875" style="197" customWidth="1"/>
    <col min="14339" max="14339" width="8.36328125" style="197" customWidth="1"/>
    <col min="14340" max="14340" width="9.36328125" style="197" bestFit="1" customWidth="1"/>
    <col min="14341" max="14341" width="9.90625" style="197" bestFit="1" customWidth="1"/>
    <col min="14342" max="14342" width="9.36328125" style="197" bestFit="1" customWidth="1"/>
    <col min="14343" max="14343" width="8.36328125" style="197" customWidth="1"/>
    <col min="14344" max="14345" width="9.36328125" style="197" bestFit="1" customWidth="1"/>
    <col min="14346" max="14346" width="10.6328125" style="197" bestFit="1" customWidth="1"/>
    <col min="14347" max="14347" width="12.453125" style="197" bestFit="1" customWidth="1"/>
    <col min="14348" max="14348" width="9.36328125" style="197" bestFit="1" customWidth="1"/>
    <col min="14349" max="14349" width="9.54296875" style="197" customWidth="1"/>
    <col min="14350" max="14350" width="10.90625" style="197" bestFit="1" customWidth="1"/>
    <col min="14351" max="14351" width="12.453125" style="197" customWidth="1"/>
    <col min="14352" max="14352" width="9.90625" style="197" bestFit="1" customWidth="1"/>
    <col min="14353" max="14592" width="9.08984375" style="197"/>
    <col min="14593" max="14593" width="4.08984375" style="197" bestFit="1" customWidth="1"/>
    <col min="14594" max="14594" width="39.54296875" style="197" customWidth="1"/>
    <col min="14595" max="14595" width="8.36328125" style="197" customWidth="1"/>
    <col min="14596" max="14596" width="9.36328125" style="197" bestFit="1" customWidth="1"/>
    <col min="14597" max="14597" width="9.90625" style="197" bestFit="1" customWidth="1"/>
    <col min="14598" max="14598" width="9.36328125" style="197" bestFit="1" customWidth="1"/>
    <col min="14599" max="14599" width="8.36328125" style="197" customWidth="1"/>
    <col min="14600" max="14601" width="9.36328125" style="197" bestFit="1" customWidth="1"/>
    <col min="14602" max="14602" width="10.6328125" style="197" bestFit="1" customWidth="1"/>
    <col min="14603" max="14603" width="12.453125" style="197" bestFit="1" customWidth="1"/>
    <col min="14604" max="14604" width="9.36328125" style="197" bestFit="1" customWidth="1"/>
    <col min="14605" max="14605" width="9.54296875" style="197" customWidth="1"/>
    <col min="14606" max="14606" width="10.90625" style="197" bestFit="1" customWidth="1"/>
    <col min="14607" max="14607" width="12.453125" style="197" customWidth="1"/>
    <col min="14608" max="14608" width="9.90625" style="197" bestFit="1" customWidth="1"/>
    <col min="14609" max="14848" width="9.08984375" style="197"/>
    <col min="14849" max="14849" width="4.08984375" style="197" bestFit="1" customWidth="1"/>
    <col min="14850" max="14850" width="39.54296875" style="197" customWidth="1"/>
    <col min="14851" max="14851" width="8.36328125" style="197" customWidth="1"/>
    <col min="14852" max="14852" width="9.36328125" style="197" bestFit="1" customWidth="1"/>
    <col min="14853" max="14853" width="9.90625" style="197" bestFit="1" customWidth="1"/>
    <col min="14854" max="14854" width="9.36328125" style="197" bestFit="1" customWidth="1"/>
    <col min="14855" max="14855" width="8.36328125" style="197" customWidth="1"/>
    <col min="14856" max="14857" width="9.36328125" style="197" bestFit="1" customWidth="1"/>
    <col min="14858" max="14858" width="10.6328125" style="197" bestFit="1" customWidth="1"/>
    <col min="14859" max="14859" width="12.453125" style="197" bestFit="1" customWidth="1"/>
    <col min="14860" max="14860" width="9.36328125" style="197" bestFit="1" customWidth="1"/>
    <col min="14861" max="14861" width="9.54296875" style="197" customWidth="1"/>
    <col min="14862" max="14862" width="10.90625" style="197" bestFit="1" customWidth="1"/>
    <col min="14863" max="14863" width="12.453125" style="197" customWidth="1"/>
    <col min="14864" max="14864" width="9.90625" style="197" bestFit="1" customWidth="1"/>
    <col min="14865" max="15104" width="9.08984375" style="197"/>
    <col min="15105" max="15105" width="4.08984375" style="197" bestFit="1" customWidth="1"/>
    <col min="15106" max="15106" width="39.54296875" style="197" customWidth="1"/>
    <col min="15107" max="15107" width="8.36328125" style="197" customWidth="1"/>
    <col min="15108" max="15108" width="9.36328125" style="197" bestFit="1" customWidth="1"/>
    <col min="15109" max="15109" width="9.90625" style="197" bestFit="1" customWidth="1"/>
    <col min="15110" max="15110" width="9.36328125" style="197" bestFit="1" customWidth="1"/>
    <col min="15111" max="15111" width="8.36328125" style="197" customWidth="1"/>
    <col min="15112" max="15113" width="9.36328125" style="197" bestFit="1" customWidth="1"/>
    <col min="15114" max="15114" width="10.6328125" style="197" bestFit="1" customWidth="1"/>
    <col min="15115" max="15115" width="12.453125" style="197" bestFit="1" customWidth="1"/>
    <col min="15116" max="15116" width="9.36328125" style="197" bestFit="1" customWidth="1"/>
    <col min="15117" max="15117" width="9.54296875" style="197" customWidth="1"/>
    <col min="15118" max="15118" width="10.90625" style="197" bestFit="1" customWidth="1"/>
    <col min="15119" max="15119" width="12.453125" style="197" customWidth="1"/>
    <col min="15120" max="15120" width="9.90625" style="197" bestFit="1" customWidth="1"/>
    <col min="15121" max="15360" width="9.08984375" style="197"/>
    <col min="15361" max="15361" width="4.08984375" style="197" bestFit="1" customWidth="1"/>
    <col min="15362" max="15362" width="39.54296875" style="197" customWidth="1"/>
    <col min="15363" max="15363" width="8.36328125" style="197" customWidth="1"/>
    <col min="15364" max="15364" width="9.36328125" style="197" bestFit="1" customWidth="1"/>
    <col min="15365" max="15365" width="9.90625" style="197" bestFit="1" customWidth="1"/>
    <col min="15366" max="15366" width="9.36328125" style="197" bestFit="1" customWidth="1"/>
    <col min="15367" max="15367" width="8.36328125" style="197" customWidth="1"/>
    <col min="15368" max="15369" width="9.36328125" style="197" bestFit="1" customWidth="1"/>
    <col min="15370" max="15370" width="10.6328125" style="197" bestFit="1" customWidth="1"/>
    <col min="15371" max="15371" width="12.453125" style="197" bestFit="1" customWidth="1"/>
    <col min="15372" max="15372" width="9.36328125" style="197" bestFit="1" customWidth="1"/>
    <col min="15373" max="15373" width="9.54296875" style="197" customWidth="1"/>
    <col min="15374" max="15374" width="10.90625" style="197" bestFit="1" customWidth="1"/>
    <col min="15375" max="15375" width="12.453125" style="197" customWidth="1"/>
    <col min="15376" max="15376" width="9.90625" style="197" bestFit="1" customWidth="1"/>
    <col min="15377" max="15616" width="9.08984375" style="197"/>
    <col min="15617" max="15617" width="4.08984375" style="197" bestFit="1" customWidth="1"/>
    <col min="15618" max="15618" width="39.54296875" style="197" customWidth="1"/>
    <col min="15619" max="15619" width="8.36328125" style="197" customWidth="1"/>
    <col min="15620" max="15620" width="9.36328125" style="197" bestFit="1" customWidth="1"/>
    <col min="15621" max="15621" width="9.90625" style="197" bestFit="1" customWidth="1"/>
    <col min="15622" max="15622" width="9.36328125" style="197" bestFit="1" customWidth="1"/>
    <col min="15623" max="15623" width="8.36328125" style="197" customWidth="1"/>
    <col min="15624" max="15625" width="9.36328125" style="197" bestFit="1" customWidth="1"/>
    <col min="15626" max="15626" width="10.6328125" style="197" bestFit="1" customWidth="1"/>
    <col min="15627" max="15627" width="12.453125" style="197" bestFit="1" customWidth="1"/>
    <col min="15628" max="15628" width="9.36328125" style="197" bestFit="1" customWidth="1"/>
    <col min="15629" max="15629" width="9.54296875" style="197" customWidth="1"/>
    <col min="15630" max="15630" width="10.90625" style="197" bestFit="1" customWidth="1"/>
    <col min="15631" max="15631" width="12.453125" style="197" customWidth="1"/>
    <col min="15632" max="15632" width="9.90625" style="197" bestFit="1" customWidth="1"/>
    <col min="15633" max="15872" width="9.08984375" style="197"/>
    <col min="15873" max="15873" width="4.08984375" style="197" bestFit="1" customWidth="1"/>
    <col min="15874" max="15874" width="39.54296875" style="197" customWidth="1"/>
    <col min="15875" max="15875" width="8.36328125" style="197" customWidth="1"/>
    <col min="15876" max="15876" width="9.36328125" style="197" bestFit="1" customWidth="1"/>
    <col min="15877" max="15877" width="9.90625" style="197" bestFit="1" customWidth="1"/>
    <col min="15878" max="15878" width="9.36328125" style="197" bestFit="1" customWidth="1"/>
    <col min="15879" max="15879" width="8.36328125" style="197" customWidth="1"/>
    <col min="15880" max="15881" width="9.36328125" style="197" bestFit="1" customWidth="1"/>
    <col min="15882" max="15882" width="10.6328125" style="197" bestFit="1" customWidth="1"/>
    <col min="15883" max="15883" width="12.453125" style="197" bestFit="1" customWidth="1"/>
    <col min="15884" max="15884" width="9.36328125" style="197" bestFit="1" customWidth="1"/>
    <col min="15885" max="15885" width="9.54296875" style="197" customWidth="1"/>
    <col min="15886" max="15886" width="10.90625" style="197" bestFit="1" customWidth="1"/>
    <col min="15887" max="15887" width="12.453125" style="197" customWidth="1"/>
    <col min="15888" max="15888" width="9.90625" style="197" bestFit="1" customWidth="1"/>
    <col min="15889" max="16128" width="9.08984375" style="197"/>
    <col min="16129" max="16129" width="4.08984375" style="197" bestFit="1" customWidth="1"/>
    <col min="16130" max="16130" width="39.54296875" style="197" customWidth="1"/>
    <col min="16131" max="16131" width="8.36328125" style="197" customWidth="1"/>
    <col min="16132" max="16132" width="9.36328125" style="197" bestFit="1" customWidth="1"/>
    <col min="16133" max="16133" width="9.90625" style="197" bestFit="1" customWidth="1"/>
    <col min="16134" max="16134" width="9.36328125" style="197" bestFit="1" customWidth="1"/>
    <col min="16135" max="16135" width="8.36328125" style="197" customWidth="1"/>
    <col min="16136" max="16137" width="9.36328125" style="197" bestFit="1" customWidth="1"/>
    <col min="16138" max="16138" width="10.6328125" style="197" bestFit="1" customWidth="1"/>
    <col min="16139" max="16139" width="12.453125" style="197" bestFit="1" customWidth="1"/>
    <col min="16140" max="16140" width="9.36328125" style="197" bestFit="1" customWidth="1"/>
    <col min="16141" max="16141" width="9.54296875" style="197" customWidth="1"/>
    <col min="16142" max="16142" width="10.90625" style="197" bestFit="1" customWidth="1"/>
    <col min="16143" max="16143" width="12.453125" style="197" customWidth="1"/>
    <col min="16144" max="16144" width="9.90625" style="197" bestFit="1" customWidth="1"/>
    <col min="16145" max="16384" width="9.08984375" style="197"/>
  </cols>
  <sheetData>
    <row r="1" spans="1:64" x14ac:dyDescent="0.4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</row>
    <row r="2" spans="1:64" x14ac:dyDescent="0.4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8" t="s">
        <v>295</v>
      </c>
      <c r="L2" s="199"/>
      <c r="M2" s="199"/>
      <c r="N2" s="199"/>
      <c r="O2" s="199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</row>
    <row r="3" spans="1:64" x14ac:dyDescent="0.4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</row>
    <row r="4" spans="1:64" x14ac:dyDescent="0.45">
      <c r="A4" s="198" t="s">
        <v>296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</row>
    <row r="5" spans="1:64" x14ac:dyDescent="0.45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</row>
    <row r="6" spans="1:64" ht="19" thickBot="1" x14ac:dyDescent="0.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 t="s">
        <v>178</v>
      </c>
      <c r="O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</row>
    <row r="7" spans="1:64" x14ac:dyDescent="0.45">
      <c r="A7" s="202"/>
      <c r="B7" s="203" t="s">
        <v>268</v>
      </c>
      <c r="C7" s="203" t="s">
        <v>269</v>
      </c>
      <c r="D7" s="203" t="s">
        <v>270</v>
      </c>
      <c r="E7" s="203" t="s">
        <v>271</v>
      </c>
      <c r="F7" s="203" t="s">
        <v>272</v>
      </c>
      <c r="G7" s="203" t="s">
        <v>273</v>
      </c>
      <c r="H7" s="203" t="s">
        <v>274</v>
      </c>
      <c r="I7" s="203" t="s">
        <v>275</v>
      </c>
      <c r="J7" s="203" t="s">
        <v>297</v>
      </c>
      <c r="K7" s="203" t="s">
        <v>277</v>
      </c>
      <c r="L7" s="203" t="s">
        <v>278</v>
      </c>
      <c r="M7" s="203" t="s">
        <v>279</v>
      </c>
      <c r="N7" s="203" t="s">
        <v>280</v>
      </c>
      <c r="O7" s="204" t="s">
        <v>281</v>
      </c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</row>
    <row r="8" spans="1:64" x14ac:dyDescent="0.45">
      <c r="A8" s="205">
        <v>1</v>
      </c>
      <c r="B8" s="206" t="s">
        <v>16</v>
      </c>
      <c r="C8" s="206">
        <v>1723</v>
      </c>
      <c r="D8" s="206">
        <v>1723</v>
      </c>
      <c r="E8" s="206">
        <v>1723</v>
      </c>
      <c r="F8" s="206">
        <v>1723</v>
      </c>
      <c r="G8" s="206">
        <v>1723</v>
      </c>
      <c r="H8" s="206">
        <v>1723</v>
      </c>
      <c r="I8" s="206">
        <v>1723</v>
      </c>
      <c r="J8" s="206">
        <v>1723</v>
      </c>
      <c r="K8" s="206">
        <v>1723</v>
      </c>
      <c r="L8" s="206">
        <v>1723</v>
      </c>
      <c r="M8" s="206">
        <v>1723</v>
      </c>
      <c r="N8" s="206">
        <v>1729</v>
      </c>
      <c r="O8" s="207">
        <v>20682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</row>
    <row r="9" spans="1:64" x14ac:dyDescent="0.45">
      <c r="A9" s="205">
        <v>2</v>
      </c>
      <c r="B9" s="206" t="s">
        <v>27</v>
      </c>
      <c r="C9" s="206">
        <v>6009</v>
      </c>
      <c r="D9" s="206">
        <v>6009</v>
      </c>
      <c r="E9" s="206">
        <v>6009</v>
      </c>
      <c r="F9" s="206">
        <v>6009</v>
      </c>
      <c r="G9" s="206">
        <v>6009</v>
      </c>
      <c r="H9" s="206">
        <v>6009</v>
      </c>
      <c r="I9" s="206">
        <v>6009</v>
      </c>
      <c r="J9" s="206">
        <v>6009</v>
      </c>
      <c r="K9" s="206">
        <v>6009</v>
      </c>
      <c r="L9" s="206">
        <v>6009</v>
      </c>
      <c r="M9" s="206">
        <v>6009</v>
      </c>
      <c r="N9" s="206">
        <v>6006</v>
      </c>
      <c r="O9" s="207">
        <v>72105</v>
      </c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</row>
    <row r="10" spans="1:64" x14ac:dyDescent="0.45">
      <c r="A10" s="205">
        <v>3</v>
      </c>
      <c r="B10" s="206" t="s">
        <v>197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>
        <v>457</v>
      </c>
      <c r="O10" s="207">
        <v>457</v>
      </c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</row>
    <row r="11" spans="1:64" x14ac:dyDescent="0.45">
      <c r="A11" s="205"/>
      <c r="B11" s="208" t="s">
        <v>287</v>
      </c>
      <c r="C11" s="208">
        <f t="shared" ref="C11:N11" si="0">SUM(C8:C10)</f>
        <v>7732</v>
      </c>
      <c r="D11" s="208">
        <f t="shared" si="0"/>
        <v>7732</v>
      </c>
      <c r="E11" s="208">
        <f t="shared" si="0"/>
        <v>7732</v>
      </c>
      <c r="F11" s="208">
        <f t="shared" si="0"/>
        <v>7732</v>
      </c>
      <c r="G11" s="208">
        <f t="shared" si="0"/>
        <v>7732</v>
      </c>
      <c r="H11" s="208">
        <f t="shared" si="0"/>
        <v>7732</v>
      </c>
      <c r="I11" s="208">
        <f t="shared" si="0"/>
        <v>7732</v>
      </c>
      <c r="J11" s="208">
        <f t="shared" si="0"/>
        <v>7732</v>
      </c>
      <c r="K11" s="208">
        <f t="shared" si="0"/>
        <v>7732</v>
      </c>
      <c r="L11" s="208">
        <f t="shared" si="0"/>
        <v>7732</v>
      </c>
      <c r="M11" s="208">
        <f t="shared" si="0"/>
        <v>7732</v>
      </c>
      <c r="N11" s="208">
        <f t="shared" si="0"/>
        <v>8192</v>
      </c>
      <c r="O11" s="207">
        <f>SUM(C11:N11)</f>
        <v>93244</v>
      </c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</row>
    <row r="12" spans="1:64" x14ac:dyDescent="0.45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7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</row>
    <row r="13" spans="1:64" x14ac:dyDescent="0.45">
      <c r="A13" s="205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7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</row>
    <row r="14" spans="1:64" x14ac:dyDescent="0.45">
      <c r="A14" s="205">
        <v>1</v>
      </c>
      <c r="B14" s="206" t="s">
        <v>204</v>
      </c>
      <c r="C14" s="206">
        <v>4423</v>
      </c>
      <c r="D14" s="206">
        <v>4423</v>
      </c>
      <c r="E14" s="206">
        <v>4423</v>
      </c>
      <c r="F14" s="206">
        <v>4423</v>
      </c>
      <c r="G14" s="206">
        <v>4423</v>
      </c>
      <c r="H14" s="206">
        <v>4423</v>
      </c>
      <c r="I14" s="206">
        <v>4423</v>
      </c>
      <c r="J14" s="206">
        <v>4423</v>
      </c>
      <c r="K14" s="206">
        <v>4423</v>
      </c>
      <c r="L14" s="206">
        <v>4423</v>
      </c>
      <c r="M14" s="206">
        <v>4423</v>
      </c>
      <c r="N14" s="206">
        <v>4423</v>
      </c>
      <c r="O14" s="207">
        <v>53076</v>
      </c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</row>
    <row r="15" spans="1:64" x14ac:dyDescent="0.45">
      <c r="A15" s="205">
        <v>2</v>
      </c>
      <c r="B15" s="206" t="s">
        <v>288</v>
      </c>
      <c r="C15" s="206">
        <v>755</v>
      </c>
      <c r="D15" s="206">
        <v>755</v>
      </c>
      <c r="E15" s="206">
        <v>755</v>
      </c>
      <c r="F15" s="206">
        <v>755</v>
      </c>
      <c r="G15" s="206">
        <v>755</v>
      </c>
      <c r="H15" s="206">
        <v>755</v>
      </c>
      <c r="I15" s="206">
        <v>755</v>
      </c>
      <c r="J15" s="206">
        <v>755</v>
      </c>
      <c r="K15" s="206">
        <v>755</v>
      </c>
      <c r="L15" s="206">
        <v>755</v>
      </c>
      <c r="M15" s="206">
        <v>755</v>
      </c>
      <c r="N15" s="206">
        <v>761</v>
      </c>
      <c r="O15" s="207">
        <v>9066</v>
      </c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</row>
    <row r="16" spans="1:64" x14ac:dyDescent="0.45">
      <c r="A16" s="205">
        <v>3</v>
      </c>
      <c r="B16" s="206" t="s">
        <v>289</v>
      </c>
      <c r="C16" s="206">
        <v>2454</v>
      </c>
      <c r="D16" s="206">
        <v>2454</v>
      </c>
      <c r="E16" s="206">
        <v>2454</v>
      </c>
      <c r="F16" s="206">
        <v>2454</v>
      </c>
      <c r="G16" s="206">
        <v>2454</v>
      </c>
      <c r="H16" s="206">
        <v>2454</v>
      </c>
      <c r="I16" s="206">
        <v>2454</v>
      </c>
      <c r="J16" s="206">
        <v>2454</v>
      </c>
      <c r="K16" s="206">
        <v>2454</v>
      </c>
      <c r="L16" s="206">
        <v>2454</v>
      </c>
      <c r="M16" s="206">
        <v>2454</v>
      </c>
      <c r="N16" s="206">
        <v>2457</v>
      </c>
      <c r="O16" s="207">
        <v>29451</v>
      </c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</row>
    <row r="17" spans="1:64" x14ac:dyDescent="0.45">
      <c r="A17" s="205">
        <v>4</v>
      </c>
      <c r="B17" s="206" t="s">
        <v>290</v>
      </c>
      <c r="C17" s="206"/>
      <c r="D17" s="206"/>
      <c r="E17" s="206"/>
      <c r="F17" s="206">
        <v>825</v>
      </c>
      <c r="G17" s="206"/>
      <c r="H17" s="206"/>
      <c r="I17" s="206">
        <v>826</v>
      </c>
      <c r="J17" s="206"/>
      <c r="K17" s="206"/>
      <c r="L17" s="206"/>
      <c r="M17" s="206"/>
      <c r="N17" s="206"/>
      <c r="O17" s="207">
        <v>1651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</row>
    <row r="18" spans="1:64" ht="19" thickBot="1" x14ac:dyDescent="0.5">
      <c r="A18" s="214"/>
      <c r="B18" s="215" t="s">
        <v>294</v>
      </c>
      <c r="C18" s="215">
        <f t="shared" ref="C18:N18" si="1">SUM(C14:C17)</f>
        <v>7632</v>
      </c>
      <c r="D18" s="215">
        <f t="shared" si="1"/>
        <v>7632</v>
      </c>
      <c r="E18" s="215">
        <f t="shared" si="1"/>
        <v>7632</v>
      </c>
      <c r="F18" s="215">
        <f t="shared" si="1"/>
        <v>8457</v>
      </c>
      <c r="G18" s="215">
        <f t="shared" si="1"/>
        <v>7632</v>
      </c>
      <c r="H18" s="215">
        <f t="shared" si="1"/>
        <v>7632</v>
      </c>
      <c r="I18" s="215">
        <f t="shared" si="1"/>
        <v>8458</v>
      </c>
      <c r="J18" s="215">
        <f t="shared" si="1"/>
        <v>7632</v>
      </c>
      <c r="K18" s="215">
        <f t="shared" si="1"/>
        <v>7632</v>
      </c>
      <c r="L18" s="215">
        <f t="shared" si="1"/>
        <v>7632</v>
      </c>
      <c r="M18" s="215">
        <f t="shared" si="1"/>
        <v>7632</v>
      </c>
      <c r="N18" s="215">
        <f t="shared" si="1"/>
        <v>7641</v>
      </c>
      <c r="O18" s="215">
        <f>SUM(C18:N18)</f>
        <v>93244</v>
      </c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</row>
    <row r="19" spans="1:64" x14ac:dyDescent="0.45">
      <c r="A19" s="196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</row>
    <row r="20" spans="1:64" s="196" customFormat="1" x14ac:dyDescent="0.45"/>
    <row r="21" spans="1:64" s="196" customFormat="1" x14ac:dyDescent="0.45"/>
    <row r="22" spans="1:64" s="196" customFormat="1" x14ac:dyDescent="0.45"/>
    <row r="23" spans="1:64" s="196" customFormat="1" x14ac:dyDescent="0.45"/>
    <row r="24" spans="1:64" s="196" customFormat="1" x14ac:dyDescent="0.45"/>
    <row r="25" spans="1:64" s="196" customFormat="1" x14ac:dyDescent="0.45"/>
    <row r="26" spans="1:64" s="196" customFormat="1" x14ac:dyDescent="0.45"/>
    <row r="27" spans="1:64" s="196" customFormat="1" x14ac:dyDescent="0.45"/>
    <row r="28" spans="1:64" s="196" customFormat="1" x14ac:dyDescent="0.45"/>
    <row r="29" spans="1:64" s="196" customFormat="1" x14ac:dyDescent="0.45"/>
    <row r="30" spans="1:64" s="196" customFormat="1" x14ac:dyDescent="0.45"/>
    <row r="31" spans="1:64" s="196" customFormat="1" x14ac:dyDescent="0.45"/>
    <row r="32" spans="1:64" s="196" customFormat="1" x14ac:dyDescent="0.45"/>
    <row r="33" s="196" customFormat="1" x14ac:dyDescent="0.45"/>
    <row r="34" s="196" customFormat="1" x14ac:dyDescent="0.45"/>
    <row r="35" s="196" customFormat="1" x14ac:dyDescent="0.45"/>
    <row r="36" s="196" customFormat="1" x14ac:dyDescent="0.45"/>
    <row r="37" s="196" customFormat="1" x14ac:dyDescent="0.45"/>
    <row r="38" s="196" customFormat="1" x14ac:dyDescent="0.45"/>
    <row r="39" s="196" customFormat="1" x14ac:dyDescent="0.45"/>
    <row r="40" s="196" customFormat="1" x14ac:dyDescent="0.45"/>
    <row r="41" s="196" customFormat="1" x14ac:dyDescent="0.45"/>
    <row r="42" s="196" customFormat="1" x14ac:dyDescent="0.45"/>
    <row r="43" s="196" customFormat="1" x14ac:dyDescent="0.45"/>
    <row r="44" s="196" customFormat="1" x14ac:dyDescent="0.45"/>
    <row r="45" s="196" customFormat="1" x14ac:dyDescent="0.45"/>
    <row r="46" s="196" customFormat="1" x14ac:dyDescent="0.45"/>
    <row r="47" s="196" customFormat="1" x14ac:dyDescent="0.45"/>
    <row r="48" s="196" customFormat="1" x14ac:dyDescent="0.45"/>
    <row r="49" s="196" customFormat="1" x14ac:dyDescent="0.45"/>
    <row r="50" s="196" customFormat="1" x14ac:dyDescent="0.45"/>
    <row r="51" s="196" customFormat="1" x14ac:dyDescent="0.45"/>
    <row r="52" s="196" customFormat="1" x14ac:dyDescent="0.45"/>
    <row r="53" s="196" customFormat="1" x14ac:dyDescent="0.45"/>
    <row r="54" s="196" customFormat="1" x14ac:dyDescent="0.45"/>
    <row r="55" s="196" customFormat="1" x14ac:dyDescent="0.45"/>
    <row r="56" s="196" customFormat="1" x14ac:dyDescent="0.45"/>
    <row r="57" s="196" customFormat="1" x14ac:dyDescent="0.45"/>
    <row r="58" s="196" customFormat="1" x14ac:dyDescent="0.45"/>
    <row r="59" s="196" customFormat="1" x14ac:dyDescent="0.45"/>
    <row r="60" s="196" customFormat="1" x14ac:dyDescent="0.45"/>
    <row r="61" s="196" customFormat="1" x14ac:dyDescent="0.45"/>
    <row r="62" s="196" customFormat="1" x14ac:dyDescent="0.45"/>
    <row r="63" s="196" customFormat="1" x14ac:dyDescent="0.45"/>
    <row r="64" s="196" customFormat="1" x14ac:dyDescent="0.45"/>
    <row r="65" s="196" customFormat="1" x14ac:dyDescent="0.45"/>
    <row r="66" s="196" customFormat="1" x14ac:dyDescent="0.45"/>
    <row r="67" s="196" customFormat="1" x14ac:dyDescent="0.45"/>
    <row r="68" s="196" customFormat="1" x14ac:dyDescent="0.45"/>
    <row r="69" s="196" customFormat="1" x14ac:dyDescent="0.45"/>
    <row r="70" s="196" customFormat="1" x14ac:dyDescent="0.45"/>
    <row r="71" s="196" customFormat="1" x14ac:dyDescent="0.45"/>
    <row r="72" s="196" customFormat="1" x14ac:dyDescent="0.45"/>
    <row r="73" s="196" customFormat="1" x14ac:dyDescent="0.45"/>
    <row r="74" s="196" customFormat="1" x14ac:dyDescent="0.45"/>
    <row r="75" s="196" customFormat="1" x14ac:dyDescent="0.45"/>
    <row r="76" s="196" customFormat="1" x14ac:dyDescent="0.45"/>
    <row r="77" s="196" customFormat="1" x14ac:dyDescent="0.45"/>
    <row r="78" s="196" customFormat="1" x14ac:dyDescent="0.45"/>
    <row r="79" s="196" customFormat="1" x14ac:dyDescent="0.45"/>
    <row r="80" s="196" customFormat="1" x14ac:dyDescent="0.45"/>
    <row r="81" s="196" customFormat="1" x14ac:dyDescent="0.45"/>
    <row r="82" s="196" customFormat="1" x14ac:dyDescent="0.45"/>
    <row r="83" s="196" customFormat="1" x14ac:dyDescent="0.45"/>
    <row r="84" s="196" customFormat="1" x14ac:dyDescent="0.45"/>
    <row r="85" s="196" customFormat="1" x14ac:dyDescent="0.45"/>
    <row r="86" s="196" customFormat="1" x14ac:dyDescent="0.45"/>
    <row r="87" s="196" customFormat="1" x14ac:dyDescent="0.45"/>
    <row r="88" s="196" customFormat="1" x14ac:dyDescent="0.45"/>
    <row r="89" s="196" customFormat="1" x14ac:dyDescent="0.45"/>
    <row r="90" s="196" customFormat="1" x14ac:dyDescent="0.45"/>
    <row r="91" s="196" customFormat="1" x14ac:dyDescent="0.45"/>
    <row r="92" s="196" customFormat="1" x14ac:dyDescent="0.45"/>
    <row r="93" s="196" customFormat="1" x14ac:dyDescent="0.45"/>
    <row r="94" s="196" customFormat="1" x14ac:dyDescent="0.45"/>
    <row r="95" s="196" customFormat="1" x14ac:dyDescent="0.45"/>
    <row r="96" s="196" customFormat="1" x14ac:dyDescent="0.45"/>
    <row r="97" s="196" customFormat="1" x14ac:dyDescent="0.45"/>
    <row r="98" s="196" customFormat="1" x14ac:dyDescent="0.45"/>
    <row r="99" s="196" customFormat="1" x14ac:dyDescent="0.45"/>
    <row r="100" s="196" customFormat="1" x14ac:dyDescent="0.45"/>
    <row r="101" s="196" customFormat="1" x14ac:dyDescent="0.45"/>
    <row r="102" s="196" customFormat="1" x14ac:dyDescent="0.45"/>
    <row r="103" s="196" customFormat="1" x14ac:dyDescent="0.45"/>
    <row r="104" s="196" customFormat="1" x14ac:dyDescent="0.45"/>
    <row r="105" s="196" customFormat="1" x14ac:dyDescent="0.45"/>
    <row r="106" s="196" customFormat="1" x14ac:dyDescent="0.45"/>
    <row r="107" s="196" customFormat="1" x14ac:dyDescent="0.45"/>
    <row r="108" s="196" customFormat="1" x14ac:dyDescent="0.45"/>
    <row r="109" s="196" customFormat="1" x14ac:dyDescent="0.45"/>
    <row r="110" s="196" customFormat="1" x14ac:dyDescent="0.45"/>
    <row r="111" s="196" customFormat="1" x14ac:dyDescent="0.45"/>
    <row r="112" s="196" customFormat="1" x14ac:dyDescent="0.45"/>
    <row r="113" s="196" customFormat="1" x14ac:dyDescent="0.45"/>
    <row r="114" s="196" customFormat="1" x14ac:dyDescent="0.45"/>
    <row r="115" s="196" customFormat="1" x14ac:dyDescent="0.45"/>
    <row r="116" s="196" customFormat="1" x14ac:dyDescent="0.45"/>
    <row r="117" s="196" customFormat="1" x14ac:dyDescent="0.45"/>
    <row r="118" s="196" customFormat="1" x14ac:dyDescent="0.45"/>
    <row r="119" s="196" customFormat="1" x14ac:dyDescent="0.45"/>
    <row r="120" s="196" customFormat="1" x14ac:dyDescent="0.45"/>
    <row r="121" s="196" customFormat="1" x14ac:dyDescent="0.45"/>
    <row r="122" s="196" customFormat="1" x14ac:dyDescent="0.45"/>
    <row r="123" s="196" customFormat="1" x14ac:dyDescent="0.45"/>
    <row r="124" s="196" customFormat="1" x14ac:dyDescent="0.45"/>
    <row r="125" s="196" customFormat="1" x14ac:dyDescent="0.45"/>
    <row r="126" s="196" customFormat="1" x14ac:dyDescent="0.45"/>
    <row r="127" s="196" customFormat="1" x14ac:dyDescent="0.45"/>
    <row r="128" s="196" customFormat="1" x14ac:dyDescent="0.45"/>
    <row r="129" s="196" customFormat="1" x14ac:dyDescent="0.45"/>
    <row r="130" s="196" customFormat="1" x14ac:dyDescent="0.45"/>
    <row r="131" s="196" customFormat="1" x14ac:dyDescent="0.45"/>
    <row r="132" s="196" customFormat="1" x14ac:dyDescent="0.45"/>
    <row r="133" s="196" customFormat="1" x14ac:dyDescent="0.45"/>
    <row r="134" s="196" customFormat="1" x14ac:dyDescent="0.45"/>
    <row r="135" s="196" customFormat="1" x14ac:dyDescent="0.45"/>
    <row r="136" s="196" customFormat="1" x14ac:dyDescent="0.45"/>
    <row r="137" s="196" customFormat="1" x14ac:dyDescent="0.45"/>
    <row r="138" s="196" customFormat="1" x14ac:dyDescent="0.45"/>
    <row r="139" s="196" customFormat="1" x14ac:dyDescent="0.45"/>
    <row r="140" s="196" customFormat="1" x14ac:dyDescent="0.45"/>
    <row r="141" s="196" customFormat="1" x14ac:dyDescent="0.45"/>
    <row r="142" s="196" customFormat="1" x14ac:dyDescent="0.45"/>
    <row r="143" s="196" customFormat="1" x14ac:dyDescent="0.45"/>
    <row r="144" s="196" customFormat="1" x14ac:dyDescent="0.45"/>
    <row r="145" s="196" customFormat="1" x14ac:dyDescent="0.45"/>
    <row r="146" s="196" customFormat="1" x14ac:dyDescent="0.45"/>
    <row r="147" s="196" customFormat="1" x14ac:dyDescent="0.45"/>
    <row r="148" s="196" customFormat="1" x14ac:dyDescent="0.45"/>
    <row r="149" s="196" customFormat="1" x14ac:dyDescent="0.45"/>
    <row r="150" s="196" customFormat="1" x14ac:dyDescent="0.45"/>
    <row r="151" s="196" customFormat="1" x14ac:dyDescent="0.45"/>
    <row r="152" s="196" customFormat="1" x14ac:dyDescent="0.45"/>
    <row r="153" s="196" customFormat="1" x14ac:dyDescent="0.45"/>
    <row r="154" s="196" customFormat="1" x14ac:dyDescent="0.45"/>
    <row r="155" s="196" customFormat="1" x14ac:dyDescent="0.45"/>
    <row r="156" s="196" customFormat="1" x14ac:dyDescent="0.45"/>
    <row r="157" s="196" customFormat="1" x14ac:dyDescent="0.45"/>
    <row r="158" s="196" customFormat="1" x14ac:dyDescent="0.45"/>
    <row r="159" s="196" customFormat="1" x14ac:dyDescent="0.45"/>
    <row r="160" s="196" customFormat="1" x14ac:dyDescent="0.45"/>
    <row r="161" s="196" customFormat="1" x14ac:dyDescent="0.45"/>
    <row r="162" s="196" customFormat="1" x14ac:dyDescent="0.45"/>
    <row r="163" s="196" customFormat="1" x14ac:dyDescent="0.45"/>
    <row r="164" s="196" customFormat="1" x14ac:dyDescent="0.45"/>
    <row r="165" s="196" customFormat="1" x14ac:dyDescent="0.45"/>
    <row r="166" s="196" customFormat="1" x14ac:dyDescent="0.45"/>
    <row r="167" s="196" customFormat="1" x14ac:dyDescent="0.45"/>
    <row r="168" s="196" customFormat="1" x14ac:dyDescent="0.45"/>
    <row r="169" s="196" customFormat="1" x14ac:dyDescent="0.45"/>
    <row r="170" s="196" customFormat="1" x14ac:dyDescent="0.45"/>
    <row r="171" s="196" customFormat="1" x14ac:dyDescent="0.45"/>
    <row r="172" s="196" customFormat="1" x14ac:dyDescent="0.45"/>
    <row r="173" s="196" customFormat="1" x14ac:dyDescent="0.45"/>
    <row r="174" s="196" customFormat="1" x14ac:dyDescent="0.45"/>
    <row r="175" s="196" customFormat="1" x14ac:dyDescent="0.45"/>
    <row r="176" s="196" customFormat="1" x14ac:dyDescent="0.45"/>
    <row r="177" s="196" customFormat="1" x14ac:dyDescent="0.45"/>
    <row r="178" s="196" customFormat="1" x14ac:dyDescent="0.45"/>
    <row r="179" s="196" customFormat="1" x14ac:dyDescent="0.45"/>
    <row r="180" s="196" customFormat="1" x14ac:dyDescent="0.45"/>
    <row r="181" s="196" customFormat="1" x14ac:dyDescent="0.45"/>
    <row r="182" s="196" customFormat="1" x14ac:dyDescent="0.45"/>
    <row r="183" s="196" customFormat="1" x14ac:dyDescent="0.45"/>
    <row r="184" s="196" customFormat="1" x14ac:dyDescent="0.45"/>
    <row r="185" s="196" customFormat="1" x14ac:dyDescent="0.45"/>
    <row r="186" s="196" customFormat="1" x14ac:dyDescent="0.45"/>
    <row r="187" s="196" customFormat="1" x14ac:dyDescent="0.45"/>
    <row r="188" s="196" customFormat="1" x14ac:dyDescent="0.45"/>
    <row r="189" s="196" customFormat="1" x14ac:dyDescent="0.45"/>
    <row r="190" s="196" customFormat="1" x14ac:dyDescent="0.45"/>
    <row r="191" s="196" customFormat="1" x14ac:dyDescent="0.45"/>
    <row r="192" s="196" customFormat="1" x14ac:dyDescent="0.45"/>
    <row r="193" s="196" customFormat="1" x14ac:dyDescent="0.45"/>
    <row r="194" s="196" customFormat="1" x14ac:dyDescent="0.45"/>
    <row r="195" s="196" customFormat="1" x14ac:dyDescent="0.45"/>
    <row r="196" s="196" customFormat="1" x14ac:dyDescent="0.45"/>
    <row r="197" s="196" customFormat="1" x14ac:dyDescent="0.45"/>
    <row r="198" s="196" customFormat="1" x14ac:dyDescent="0.45"/>
    <row r="199" s="196" customFormat="1" x14ac:dyDescent="0.45"/>
    <row r="200" s="196" customFormat="1" x14ac:dyDescent="0.45"/>
    <row r="201" s="196" customFormat="1" x14ac:dyDescent="0.45"/>
    <row r="202" s="196" customFormat="1" x14ac:dyDescent="0.45"/>
    <row r="203" s="196" customFormat="1" x14ac:dyDescent="0.45"/>
    <row r="204" s="196" customFormat="1" x14ac:dyDescent="0.45"/>
    <row r="205" s="196" customFormat="1" x14ac:dyDescent="0.45"/>
    <row r="206" s="196" customFormat="1" x14ac:dyDescent="0.45"/>
    <row r="207" s="196" customFormat="1" x14ac:dyDescent="0.45"/>
    <row r="208" s="196" customFormat="1" x14ac:dyDescent="0.45"/>
    <row r="209" s="196" customFormat="1" x14ac:dyDescent="0.45"/>
    <row r="210" s="196" customFormat="1" x14ac:dyDescent="0.45"/>
    <row r="211" s="196" customFormat="1" x14ac:dyDescent="0.45"/>
    <row r="212" s="196" customFormat="1" x14ac:dyDescent="0.45"/>
    <row r="213" s="196" customFormat="1" x14ac:dyDescent="0.45"/>
    <row r="214" s="196" customFormat="1" x14ac:dyDescent="0.45"/>
    <row r="215" s="196" customFormat="1" x14ac:dyDescent="0.45"/>
    <row r="216" s="196" customFormat="1" x14ac:dyDescent="0.45"/>
    <row r="217" s="196" customFormat="1" x14ac:dyDescent="0.45"/>
    <row r="218" s="196" customFormat="1" x14ac:dyDescent="0.45"/>
    <row r="219" s="196" customFormat="1" x14ac:dyDescent="0.45"/>
    <row r="220" s="196" customFormat="1" x14ac:dyDescent="0.45"/>
    <row r="221" s="196" customFormat="1" x14ac:dyDescent="0.45"/>
    <row r="222" s="196" customFormat="1" x14ac:dyDescent="0.45"/>
    <row r="223" s="196" customFormat="1" x14ac:dyDescent="0.45"/>
    <row r="224" s="196" customFormat="1" x14ac:dyDescent="0.45"/>
    <row r="225" s="196" customFormat="1" x14ac:dyDescent="0.45"/>
    <row r="226" s="196" customFormat="1" x14ac:dyDescent="0.45"/>
    <row r="227" s="196" customFormat="1" x14ac:dyDescent="0.45"/>
    <row r="228" s="196" customFormat="1" x14ac:dyDescent="0.45"/>
    <row r="229" s="196" customFormat="1" x14ac:dyDescent="0.45"/>
    <row r="230" s="196" customFormat="1" x14ac:dyDescent="0.45"/>
    <row r="231" s="196" customFormat="1" x14ac:dyDescent="0.45"/>
    <row r="232" s="196" customFormat="1" x14ac:dyDescent="0.45"/>
    <row r="233" s="196" customFormat="1" x14ac:dyDescent="0.45"/>
    <row r="234" s="196" customFormat="1" x14ac:dyDescent="0.45"/>
    <row r="235" s="196" customFormat="1" x14ac:dyDescent="0.45"/>
    <row r="236" s="196" customFormat="1" x14ac:dyDescent="0.45"/>
    <row r="237" s="196" customFormat="1" x14ac:dyDescent="0.45"/>
    <row r="238" s="196" customFormat="1" x14ac:dyDescent="0.45"/>
    <row r="239" s="196" customFormat="1" x14ac:dyDescent="0.45"/>
    <row r="240" s="196" customFormat="1" x14ac:dyDescent="0.45"/>
    <row r="241" s="196" customFormat="1" x14ac:dyDescent="0.45"/>
    <row r="242" s="196" customFormat="1" x14ac:dyDescent="0.45"/>
    <row r="243" s="196" customFormat="1" x14ac:dyDescent="0.45"/>
    <row r="244" s="196" customFormat="1" x14ac:dyDescent="0.45"/>
    <row r="245" s="196" customFormat="1" x14ac:dyDescent="0.45"/>
    <row r="246" s="196" customFormat="1" x14ac:dyDescent="0.45"/>
    <row r="247" s="196" customFormat="1" x14ac:dyDescent="0.45"/>
    <row r="248" s="196" customFormat="1" x14ac:dyDescent="0.45"/>
    <row r="249" s="196" customFormat="1" x14ac:dyDescent="0.45"/>
    <row r="250" s="196" customFormat="1" x14ac:dyDescent="0.45"/>
    <row r="251" s="196" customFormat="1" x14ac:dyDescent="0.45"/>
    <row r="252" s="196" customFormat="1" x14ac:dyDescent="0.45"/>
    <row r="253" s="196" customFormat="1" x14ac:dyDescent="0.45"/>
    <row r="254" s="196" customFormat="1" x14ac:dyDescent="0.45"/>
    <row r="255" s="196" customFormat="1" x14ac:dyDescent="0.45"/>
    <row r="256" s="196" customFormat="1" x14ac:dyDescent="0.45"/>
    <row r="257" s="196" customFormat="1" x14ac:dyDescent="0.45"/>
    <row r="258" s="196" customFormat="1" x14ac:dyDescent="0.45"/>
    <row r="259" s="196" customFormat="1" x14ac:dyDescent="0.45"/>
    <row r="260" s="196" customFormat="1" x14ac:dyDescent="0.45"/>
    <row r="261" s="196" customFormat="1" x14ac:dyDescent="0.45"/>
    <row r="262" s="196" customFormat="1" x14ac:dyDescent="0.45"/>
    <row r="263" s="196" customFormat="1" x14ac:dyDescent="0.45"/>
    <row r="264" s="196" customFormat="1" x14ac:dyDescent="0.45"/>
    <row r="265" s="196" customFormat="1" x14ac:dyDescent="0.45"/>
    <row r="266" s="196" customFormat="1" x14ac:dyDescent="0.45"/>
    <row r="267" s="196" customFormat="1" x14ac:dyDescent="0.45"/>
    <row r="268" s="196" customFormat="1" x14ac:dyDescent="0.45"/>
    <row r="269" s="196" customFormat="1" x14ac:dyDescent="0.45"/>
    <row r="270" s="196" customFormat="1" x14ac:dyDescent="0.45"/>
    <row r="271" s="196" customFormat="1" x14ac:dyDescent="0.45"/>
    <row r="272" s="196" customFormat="1" x14ac:dyDescent="0.45"/>
    <row r="273" s="196" customFormat="1" x14ac:dyDescent="0.45"/>
    <row r="274" s="196" customFormat="1" x14ac:dyDescent="0.45"/>
    <row r="275" s="196" customFormat="1" x14ac:dyDescent="0.45"/>
    <row r="276" s="196" customFormat="1" x14ac:dyDescent="0.45"/>
    <row r="277" s="196" customFormat="1" x14ac:dyDescent="0.45"/>
    <row r="278" s="196" customFormat="1" x14ac:dyDescent="0.45"/>
    <row r="279" s="196" customFormat="1" x14ac:dyDescent="0.45"/>
    <row r="280" s="196" customFormat="1" x14ac:dyDescent="0.45"/>
    <row r="281" s="196" customFormat="1" x14ac:dyDescent="0.45"/>
    <row r="282" s="196" customFormat="1" x14ac:dyDescent="0.45"/>
    <row r="283" s="196" customFormat="1" x14ac:dyDescent="0.45"/>
    <row r="284" s="196" customFormat="1" x14ac:dyDescent="0.45"/>
    <row r="285" s="196" customFormat="1" x14ac:dyDescent="0.45"/>
    <row r="286" s="196" customFormat="1" x14ac:dyDescent="0.45"/>
    <row r="287" s="196" customFormat="1" x14ac:dyDescent="0.45"/>
    <row r="288" s="196" customFormat="1" x14ac:dyDescent="0.45"/>
    <row r="289" s="196" customFormat="1" x14ac:dyDescent="0.45"/>
    <row r="290" s="196" customFormat="1" x14ac:dyDescent="0.45"/>
    <row r="291" s="196" customFormat="1" x14ac:dyDescent="0.45"/>
    <row r="292" s="196" customFormat="1" x14ac:dyDescent="0.45"/>
    <row r="293" s="196" customFormat="1" x14ac:dyDescent="0.45"/>
    <row r="294" s="196" customFormat="1" x14ac:dyDescent="0.45"/>
    <row r="295" s="196" customFormat="1" x14ac:dyDescent="0.45"/>
    <row r="296" s="196" customFormat="1" x14ac:dyDescent="0.45"/>
    <row r="297" s="196" customFormat="1" x14ac:dyDescent="0.45"/>
    <row r="298" s="196" customFormat="1" x14ac:dyDescent="0.45"/>
    <row r="299" s="196" customFormat="1" x14ac:dyDescent="0.45"/>
    <row r="300" s="196" customFormat="1" x14ac:dyDescent="0.45"/>
    <row r="301" s="196" customFormat="1" x14ac:dyDescent="0.45"/>
    <row r="302" s="196" customFormat="1" x14ac:dyDescent="0.45"/>
    <row r="303" s="196" customFormat="1" x14ac:dyDescent="0.45"/>
    <row r="304" s="196" customFormat="1" x14ac:dyDescent="0.45"/>
    <row r="305" s="196" customFormat="1" x14ac:dyDescent="0.45"/>
    <row r="306" s="196" customFormat="1" x14ac:dyDescent="0.45"/>
    <row r="307" s="196" customFormat="1" x14ac:dyDescent="0.45"/>
    <row r="308" s="196" customFormat="1" x14ac:dyDescent="0.45"/>
    <row r="309" s="196" customFormat="1" x14ac:dyDescent="0.45"/>
    <row r="310" s="196" customFormat="1" x14ac:dyDescent="0.45"/>
    <row r="311" s="196" customFormat="1" x14ac:dyDescent="0.45"/>
    <row r="312" s="196" customFormat="1" x14ac:dyDescent="0.45"/>
    <row r="313" s="196" customFormat="1" x14ac:dyDescent="0.45"/>
    <row r="314" s="196" customFormat="1" x14ac:dyDescent="0.45"/>
    <row r="315" s="196" customFormat="1" x14ac:dyDescent="0.45"/>
    <row r="316" s="196" customFormat="1" x14ac:dyDescent="0.45"/>
    <row r="317" s="196" customFormat="1" x14ac:dyDescent="0.45"/>
    <row r="318" s="196" customFormat="1" x14ac:dyDescent="0.45"/>
    <row r="319" s="196" customFormat="1" x14ac:dyDescent="0.45"/>
    <row r="320" s="196" customFormat="1" x14ac:dyDescent="0.45"/>
    <row r="321" s="196" customFormat="1" x14ac:dyDescent="0.45"/>
    <row r="322" s="196" customFormat="1" x14ac:dyDescent="0.45"/>
    <row r="323" s="196" customFormat="1" x14ac:dyDescent="0.45"/>
    <row r="324" s="196" customFormat="1" x14ac:dyDescent="0.45"/>
    <row r="325" s="196" customFormat="1" x14ac:dyDescent="0.45"/>
    <row r="326" s="196" customFormat="1" x14ac:dyDescent="0.45"/>
    <row r="327" s="196" customFormat="1" x14ac:dyDescent="0.45"/>
    <row r="328" s="196" customFormat="1" x14ac:dyDescent="0.45"/>
    <row r="329" s="196" customFormat="1" x14ac:dyDescent="0.45"/>
    <row r="330" s="196" customFormat="1" x14ac:dyDescent="0.45"/>
    <row r="331" s="196" customFormat="1" x14ac:dyDescent="0.45"/>
    <row r="332" s="196" customFormat="1" x14ac:dyDescent="0.45"/>
    <row r="333" s="196" customFormat="1" x14ac:dyDescent="0.45"/>
    <row r="334" s="196" customFormat="1" x14ac:dyDescent="0.45"/>
    <row r="335" s="196" customFormat="1" x14ac:dyDescent="0.45"/>
    <row r="336" s="196" customFormat="1" x14ac:dyDescent="0.45"/>
    <row r="337" s="196" customFormat="1" x14ac:dyDescent="0.45"/>
    <row r="338" s="196" customFormat="1" x14ac:dyDescent="0.45"/>
    <row r="339" s="196" customFormat="1" x14ac:dyDescent="0.45"/>
    <row r="340" s="196" customFormat="1" x14ac:dyDescent="0.45"/>
    <row r="341" s="196" customFormat="1" x14ac:dyDescent="0.45"/>
    <row r="342" s="196" customFormat="1" x14ac:dyDescent="0.45"/>
    <row r="343" s="196" customFormat="1" x14ac:dyDescent="0.45"/>
    <row r="344" s="196" customFormat="1" x14ac:dyDescent="0.45"/>
    <row r="345" s="196" customFormat="1" x14ac:dyDescent="0.45"/>
    <row r="346" s="196" customFormat="1" x14ac:dyDescent="0.45"/>
    <row r="347" s="196" customFormat="1" x14ac:dyDescent="0.45"/>
    <row r="348" s="196" customFormat="1" x14ac:dyDescent="0.45"/>
    <row r="349" s="196" customFormat="1" x14ac:dyDescent="0.45"/>
    <row r="350" s="196" customFormat="1" x14ac:dyDescent="0.45"/>
    <row r="351" s="196" customFormat="1" x14ac:dyDescent="0.45"/>
    <row r="352" s="196" customFormat="1" x14ac:dyDescent="0.45"/>
    <row r="353" s="196" customFormat="1" x14ac:dyDescent="0.45"/>
    <row r="354" s="196" customFormat="1" x14ac:dyDescent="0.45"/>
    <row r="355" s="196" customFormat="1" x14ac:dyDescent="0.45"/>
    <row r="356" s="196" customFormat="1" x14ac:dyDescent="0.45"/>
    <row r="357" s="196" customFormat="1" x14ac:dyDescent="0.45"/>
    <row r="358" s="196" customFormat="1" x14ac:dyDescent="0.45"/>
    <row r="359" s="196" customFormat="1" x14ac:dyDescent="0.45"/>
    <row r="360" s="196" customFormat="1" x14ac:dyDescent="0.45"/>
    <row r="361" s="196" customFormat="1" x14ac:dyDescent="0.45"/>
    <row r="362" s="196" customFormat="1" x14ac:dyDescent="0.45"/>
    <row r="363" s="196" customFormat="1" x14ac:dyDescent="0.45"/>
    <row r="364" s="196" customFormat="1" x14ac:dyDescent="0.45"/>
    <row r="365" s="196" customFormat="1" x14ac:dyDescent="0.45"/>
    <row r="366" s="196" customFormat="1" x14ac:dyDescent="0.45"/>
    <row r="367" s="196" customFormat="1" x14ac:dyDescent="0.45"/>
    <row r="368" s="196" customFormat="1" x14ac:dyDescent="0.45"/>
    <row r="369" s="196" customFormat="1" x14ac:dyDescent="0.45"/>
    <row r="370" s="196" customFormat="1" x14ac:dyDescent="0.45"/>
    <row r="371" s="196" customFormat="1" x14ac:dyDescent="0.45"/>
    <row r="372" s="196" customFormat="1" x14ac:dyDescent="0.45"/>
    <row r="373" s="196" customFormat="1" x14ac:dyDescent="0.45"/>
    <row r="374" s="196" customFormat="1" x14ac:dyDescent="0.45"/>
    <row r="375" s="196" customFormat="1" x14ac:dyDescent="0.45"/>
    <row r="376" s="196" customFormat="1" x14ac:dyDescent="0.45"/>
    <row r="377" s="196" customFormat="1" x14ac:dyDescent="0.45"/>
    <row r="378" s="196" customFormat="1" x14ac:dyDescent="0.45"/>
    <row r="379" s="196" customFormat="1" x14ac:dyDescent="0.45"/>
    <row r="380" s="196" customFormat="1" x14ac:dyDescent="0.45"/>
    <row r="381" s="196" customFormat="1" x14ac:dyDescent="0.45"/>
    <row r="382" s="196" customFormat="1" x14ac:dyDescent="0.45"/>
    <row r="383" s="196" customFormat="1" x14ac:dyDescent="0.45"/>
    <row r="384" s="196" customFormat="1" x14ac:dyDescent="0.45"/>
    <row r="385" s="196" customFormat="1" x14ac:dyDescent="0.45"/>
    <row r="386" s="196" customFormat="1" x14ac:dyDescent="0.45"/>
    <row r="387" s="196" customFormat="1" x14ac:dyDescent="0.45"/>
    <row r="388" s="196" customFormat="1" x14ac:dyDescent="0.45"/>
    <row r="389" s="196" customFormat="1" x14ac:dyDescent="0.45"/>
    <row r="390" s="196" customFormat="1" x14ac:dyDescent="0.45"/>
    <row r="391" s="196" customFormat="1" x14ac:dyDescent="0.45"/>
    <row r="392" s="196" customFormat="1" x14ac:dyDescent="0.45"/>
    <row r="393" s="196" customFormat="1" x14ac:dyDescent="0.45"/>
    <row r="394" s="196" customFormat="1" x14ac:dyDescent="0.45"/>
    <row r="395" s="196" customFormat="1" x14ac:dyDescent="0.45"/>
    <row r="396" s="196" customFormat="1" x14ac:dyDescent="0.45"/>
    <row r="397" s="196" customFormat="1" x14ac:dyDescent="0.45"/>
    <row r="398" s="196" customFormat="1" x14ac:dyDescent="0.45"/>
    <row r="399" s="196" customFormat="1" x14ac:dyDescent="0.45"/>
    <row r="400" s="196" customFormat="1" x14ac:dyDescent="0.45"/>
    <row r="401" s="196" customFormat="1" x14ac:dyDescent="0.45"/>
    <row r="402" s="196" customFormat="1" x14ac:dyDescent="0.45"/>
    <row r="403" s="196" customFormat="1" x14ac:dyDescent="0.45"/>
    <row r="404" s="196" customFormat="1" x14ac:dyDescent="0.45"/>
    <row r="405" s="196" customFormat="1" x14ac:dyDescent="0.45"/>
    <row r="406" s="196" customFormat="1" x14ac:dyDescent="0.45"/>
    <row r="407" s="196" customFormat="1" x14ac:dyDescent="0.45"/>
    <row r="408" s="196" customFormat="1" x14ac:dyDescent="0.45"/>
    <row r="409" s="196" customFormat="1" x14ac:dyDescent="0.45"/>
    <row r="410" s="196" customFormat="1" x14ac:dyDescent="0.45"/>
    <row r="411" s="196" customFormat="1" x14ac:dyDescent="0.45"/>
    <row r="412" s="196" customFormat="1" x14ac:dyDescent="0.45"/>
    <row r="413" s="196" customFormat="1" x14ac:dyDescent="0.45"/>
    <row r="414" s="196" customFormat="1" x14ac:dyDescent="0.45"/>
    <row r="415" s="196" customFormat="1" x14ac:dyDescent="0.45"/>
    <row r="416" s="196" customFormat="1" x14ac:dyDescent="0.45"/>
    <row r="417" s="196" customFormat="1" x14ac:dyDescent="0.45"/>
    <row r="418" s="196" customFormat="1" x14ac:dyDescent="0.45"/>
    <row r="419" s="196" customFormat="1" x14ac:dyDescent="0.45"/>
    <row r="420" s="196" customFormat="1" x14ac:dyDescent="0.45"/>
    <row r="421" s="196" customFormat="1" x14ac:dyDescent="0.45"/>
    <row r="422" s="196" customFormat="1" x14ac:dyDescent="0.45"/>
    <row r="423" s="196" customFormat="1" x14ac:dyDescent="0.45"/>
    <row r="424" s="196" customFormat="1" x14ac:dyDescent="0.45"/>
    <row r="425" s="196" customFormat="1" x14ac:dyDescent="0.45"/>
    <row r="426" s="196" customFormat="1" x14ac:dyDescent="0.45"/>
    <row r="427" s="196" customFormat="1" x14ac:dyDescent="0.45"/>
    <row r="428" s="196" customFormat="1" x14ac:dyDescent="0.45"/>
    <row r="429" s="196" customFormat="1" x14ac:dyDescent="0.45"/>
    <row r="430" s="196" customFormat="1" x14ac:dyDescent="0.45"/>
    <row r="431" s="196" customFormat="1" x14ac:dyDescent="0.45"/>
    <row r="432" s="196" customFormat="1" x14ac:dyDescent="0.45"/>
    <row r="433" s="196" customFormat="1" x14ac:dyDescent="0.45"/>
    <row r="434" s="196" customFormat="1" x14ac:dyDescent="0.45"/>
    <row r="435" s="196" customFormat="1" x14ac:dyDescent="0.45"/>
    <row r="436" s="196" customFormat="1" x14ac:dyDescent="0.45"/>
    <row r="437" s="196" customFormat="1" x14ac:dyDescent="0.45"/>
    <row r="438" s="196" customFormat="1" x14ac:dyDescent="0.45"/>
    <row r="439" s="196" customFormat="1" x14ac:dyDescent="0.45"/>
    <row r="440" s="196" customFormat="1" x14ac:dyDescent="0.45"/>
    <row r="441" s="196" customFormat="1" x14ac:dyDescent="0.45"/>
    <row r="442" s="196" customFormat="1" x14ac:dyDescent="0.45"/>
    <row r="443" s="196" customFormat="1" x14ac:dyDescent="0.45"/>
    <row r="444" s="196" customFormat="1" x14ac:dyDescent="0.45"/>
    <row r="445" s="196" customFormat="1" x14ac:dyDescent="0.45"/>
    <row r="446" s="196" customFormat="1" x14ac:dyDescent="0.45"/>
    <row r="447" s="196" customFormat="1" x14ac:dyDescent="0.45"/>
    <row r="448" s="196" customFormat="1" x14ac:dyDescent="0.45"/>
    <row r="449" s="196" customFormat="1" x14ac:dyDescent="0.45"/>
    <row r="450" s="196" customFormat="1" x14ac:dyDescent="0.45"/>
    <row r="451" s="196" customFormat="1" x14ac:dyDescent="0.45"/>
    <row r="452" s="196" customFormat="1" x14ac:dyDescent="0.45"/>
    <row r="453" s="196" customFormat="1" x14ac:dyDescent="0.45"/>
    <row r="454" s="196" customFormat="1" x14ac:dyDescent="0.45"/>
  </sheetData>
  <mergeCells count="2">
    <mergeCell ref="K2:O2"/>
    <mergeCell ref="A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46"/>
  <sheetViews>
    <sheetView workbookViewId="0">
      <selection activeCell="K10" sqref="K10"/>
    </sheetView>
  </sheetViews>
  <sheetFormatPr defaultRowHeight="14.5" x14ac:dyDescent="0.35"/>
  <cols>
    <col min="13" max="13" width="12.90625" customWidth="1"/>
    <col min="269" max="269" width="12.90625" customWidth="1"/>
    <col min="525" max="525" width="12.90625" customWidth="1"/>
    <col min="781" max="781" width="12.90625" customWidth="1"/>
    <col min="1037" max="1037" width="12.90625" customWidth="1"/>
    <col min="1293" max="1293" width="12.90625" customWidth="1"/>
    <col min="1549" max="1549" width="12.90625" customWidth="1"/>
    <col min="1805" max="1805" width="12.90625" customWidth="1"/>
    <col min="2061" max="2061" width="12.90625" customWidth="1"/>
    <col min="2317" max="2317" width="12.90625" customWidth="1"/>
    <col min="2573" max="2573" width="12.90625" customWidth="1"/>
    <col min="2829" max="2829" width="12.90625" customWidth="1"/>
    <col min="3085" max="3085" width="12.90625" customWidth="1"/>
    <col min="3341" max="3341" width="12.90625" customWidth="1"/>
    <col min="3597" max="3597" width="12.90625" customWidth="1"/>
    <col min="3853" max="3853" width="12.90625" customWidth="1"/>
    <col min="4109" max="4109" width="12.90625" customWidth="1"/>
    <col min="4365" max="4365" width="12.90625" customWidth="1"/>
    <col min="4621" max="4621" width="12.90625" customWidth="1"/>
    <col min="4877" max="4877" width="12.90625" customWidth="1"/>
    <col min="5133" max="5133" width="12.90625" customWidth="1"/>
    <col min="5389" max="5389" width="12.90625" customWidth="1"/>
    <col min="5645" max="5645" width="12.90625" customWidth="1"/>
    <col min="5901" max="5901" width="12.90625" customWidth="1"/>
    <col min="6157" max="6157" width="12.90625" customWidth="1"/>
    <col min="6413" max="6413" width="12.90625" customWidth="1"/>
    <col min="6669" max="6669" width="12.90625" customWidth="1"/>
    <col min="6925" max="6925" width="12.90625" customWidth="1"/>
    <col min="7181" max="7181" width="12.90625" customWidth="1"/>
    <col min="7437" max="7437" width="12.90625" customWidth="1"/>
    <col min="7693" max="7693" width="12.90625" customWidth="1"/>
    <col min="7949" max="7949" width="12.90625" customWidth="1"/>
    <col min="8205" max="8205" width="12.90625" customWidth="1"/>
    <col min="8461" max="8461" width="12.90625" customWidth="1"/>
    <col min="8717" max="8717" width="12.90625" customWidth="1"/>
    <col min="8973" max="8973" width="12.90625" customWidth="1"/>
    <col min="9229" max="9229" width="12.90625" customWidth="1"/>
    <col min="9485" max="9485" width="12.90625" customWidth="1"/>
    <col min="9741" max="9741" width="12.90625" customWidth="1"/>
    <col min="9997" max="9997" width="12.90625" customWidth="1"/>
    <col min="10253" max="10253" width="12.90625" customWidth="1"/>
    <col min="10509" max="10509" width="12.90625" customWidth="1"/>
    <col min="10765" max="10765" width="12.90625" customWidth="1"/>
    <col min="11021" max="11021" width="12.90625" customWidth="1"/>
    <col min="11277" max="11277" width="12.90625" customWidth="1"/>
    <col min="11533" max="11533" width="12.90625" customWidth="1"/>
    <col min="11789" max="11789" width="12.90625" customWidth="1"/>
    <col min="12045" max="12045" width="12.90625" customWidth="1"/>
    <col min="12301" max="12301" width="12.90625" customWidth="1"/>
    <col min="12557" max="12557" width="12.90625" customWidth="1"/>
    <col min="12813" max="12813" width="12.90625" customWidth="1"/>
    <col min="13069" max="13069" width="12.90625" customWidth="1"/>
    <col min="13325" max="13325" width="12.90625" customWidth="1"/>
    <col min="13581" max="13581" width="12.90625" customWidth="1"/>
    <col min="13837" max="13837" width="12.90625" customWidth="1"/>
    <col min="14093" max="14093" width="12.90625" customWidth="1"/>
    <col min="14349" max="14349" width="12.90625" customWidth="1"/>
    <col min="14605" max="14605" width="12.90625" customWidth="1"/>
    <col min="14861" max="14861" width="12.90625" customWidth="1"/>
    <col min="15117" max="15117" width="12.90625" customWidth="1"/>
    <col min="15373" max="15373" width="12.90625" customWidth="1"/>
    <col min="15629" max="15629" width="12.90625" customWidth="1"/>
    <col min="15885" max="15885" width="12.90625" customWidth="1"/>
    <col min="16141" max="16141" width="12.90625" customWidth="1"/>
  </cols>
  <sheetData>
    <row r="1" spans="3:10" x14ac:dyDescent="0.35">
      <c r="C1" t="s">
        <v>41</v>
      </c>
      <c r="I1" s="36" t="s">
        <v>42</v>
      </c>
      <c r="J1" s="36"/>
    </row>
    <row r="3" spans="3:10" x14ac:dyDescent="0.35">
      <c r="E3" s="37"/>
      <c r="F3" s="38" t="s">
        <v>43</v>
      </c>
      <c r="G3" s="38"/>
      <c r="H3" s="38"/>
      <c r="I3" s="38"/>
      <c r="J3" t="s">
        <v>21</v>
      </c>
    </row>
    <row r="4" spans="3:10" x14ac:dyDescent="0.35">
      <c r="F4" s="20"/>
      <c r="G4" s="20"/>
      <c r="H4" s="20"/>
    </row>
    <row r="5" spans="3:10" x14ac:dyDescent="0.35">
      <c r="F5" s="20"/>
      <c r="G5" s="20"/>
      <c r="H5" s="20"/>
    </row>
    <row r="6" spans="3:10" x14ac:dyDescent="0.35">
      <c r="C6" t="s">
        <v>44</v>
      </c>
      <c r="E6" s="20"/>
      <c r="F6" s="20"/>
      <c r="G6" s="39"/>
      <c r="H6" s="20"/>
      <c r="I6" t="s">
        <v>22</v>
      </c>
      <c r="J6" t="s">
        <v>45</v>
      </c>
    </row>
    <row r="7" spans="3:10" x14ac:dyDescent="0.35">
      <c r="C7" s="40" t="s">
        <v>46</v>
      </c>
      <c r="D7" t="s">
        <v>47</v>
      </c>
      <c r="G7">
        <v>34701</v>
      </c>
      <c r="I7">
        <v>34234</v>
      </c>
      <c r="J7">
        <v>467</v>
      </c>
    </row>
    <row r="8" spans="3:10" x14ac:dyDescent="0.35">
      <c r="C8" s="40" t="s">
        <v>48</v>
      </c>
      <c r="D8" t="s">
        <v>49</v>
      </c>
      <c r="G8">
        <v>3571</v>
      </c>
      <c r="I8">
        <v>3571</v>
      </c>
    </row>
    <row r="9" spans="3:10" x14ac:dyDescent="0.35">
      <c r="C9" s="40" t="s">
        <v>50</v>
      </c>
      <c r="D9" t="s">
        <v>51</v>
      </c>
      <c r="G9">
        <v>3027</v>
      </c>
      <c r="I9">
        <v>2973</v>
      </c>
      <c r="J9">
        <v>54</v>
      </c>
    </row>
    <row r="10" spans="3:10" x14ac:dyDescent="0.35">
      <c r="C10" s="40" t="s">
        <v>52</v>
      </c>
      <c r="D10" t="s">
        <v>53</v>
      </c>
      <c r="G10">
        <v>4217</v>
      </c>
      <c r="I10">
        <v>4217</v>
      </c>
    </row>
    <row r="11" spans="3:10" x14ac:dyDescent="0.35">
      <c r="C11" s="40" t="s">
        <v>54</v>
      </c>
      <c r="D11" t="s">
        <v>55</v>
      </c>
      <c r="G11">
        <v>2969</v>
      </c>
      <c r="I11">
        <v>2969</v>
      </c>
    </row>
    <row r="12" spans="3:10" x14ac:dyDescent="0.35">
      <c r="C12" s="40" t="s">
        <v>56</v>
      </c>
      <c r="D12" t="s">
        <v>57</v>
      </c>
      <c r="G12">
        <v>113804</v>
      </c>
      <c r="J12">
        <v>113804</v>
      </c>
    </row>
    <row r="13" spans="3:10" x14ac:dyDescent="0.35">
      <c r="C13" s="40" t="s">
        <v>58</v>
      </c>
      <c r="D13" t="s">
        <v>59</v>
      </c>
      <c r="G13">
        <v>5178</v>
      </c>
      <c r="I13">
        <v>5178</v>
      </c>
    </row>
    <row r="14" spans="3:10" x14ac:dyDescent="0.35">
      <c r="C14" s="40" t="s">
        <v>60</v>
      </c>
      <c r="D14" t="s">
        <v>61</v>
      </c>
      <c r="G14">
        <v>38871</v>
      </c>
      <c r="I14">
        <v>7280</v>
      </c>
      <c r="J14">
        <v>31591</v>
      </c>
    </row>
    <row r="15" spans="3:10" x14ac:dyDescent="0.35">
      <c r="C15" s="40" t="s">
        <v>62</v>
      </c>
      <c r="D15" t="s">
        <v>63</v>
      </c>
      <c r="G15">
        <v>33</v>
      </c>
      <c r="I15">
        <v>33</v>
      </c>
    </row>
    <row r="16" spans="3:10" x14ac:dyDescent="0.35">
      <c r="C16" s="40" t="s">
        <v>64</v>
      </c>
      <c r="D16" t="s">
        <v>65</v>
      </c>
      <c r="G16">
        <v>312</v>
      </c>
      <c r="I16">
        <v>312</v>
      </c>
    </row>
    <row r="17" spans="3:13" x14ac:dyDescent="0.35">
      <c r="C17" s="40" t="s">
        <v>66</v>
      </c>
      <c r="D17" t="s">
        <v>67</v>
      </c>
      <c r="G17">
        <v>7891</v>
      </c>
      <c r="I17">
        <v>7891</v>
      </c>
    </row>
    <row r="18" spans="3:13" x14ac:dyDescent="0.35">
      <c r="C18" s="40" t="s">
        <v>68</v>
      </c>
      <c r="D18" t="s">
        <v>69</v>
      </c>
      <c r="G18">
        <v>19917</v>
      </c>
      <c r="I18">
        <v>19917</v>
      </c>
      <c r="L18" s="41"/>
    </row>
    <row r="19" spans="3:13" x14ac:dyDescent="0.35">
      <c r="C19" s="40" t="s">
        <v>70</v>
      </c>
      <c r="D19" t="s">
        <v>71</v>
      </c>
      <c r="G19">
        <v>34662</v>
      </c>
      <c r="J19">
        <v>34662</v>
      </c>
      <c r="M19" s="20"/>
    </row>
    <row r="20" spans="3:13" x14ac:dyDescent="0.35">
      <c r="C20" s="40" t="s">
        <v>72</v>
      </c>
      <c r="D20" t="s">
        <v>73</v>
      </c>
      <c r="G20">
        <v>5187</v>
      </c>
      <c r="I20">
        <v>5187</v>
      </c>
    </row>
    <row r="21" spans="3:13" x14ac:dyDescent="0.35">
      <c r="C21" s="40" t="s">
        <v>74</v>
      </c>
      <c r="D21" t="s">
        <v>75</v>
      </c>
      <c r="G21">
        <v>2982</v>
      </c>
      <c r="I21">
        <v>2982</v>
      </c>
    </row>
    <row r="22" spans="3:13" x14ac:dyDescent="0.35">
      <c r="C22" s="40" t="s">
        <v>76</v>
      </c>
      <c r="D22" t="s">
        <v>77</v>
      </c>
      <c r="G22">
        <v>149</v>
      </c>
      <c r="I22">
        <v>149</v>
      </c>
    </row>
    <row r="23" spans="3:13" x14ac:dyDescent="0.35">
      <c r="C23" s="40" t="s">
        <v>78</v>
      </c>
      <c r="D23" t="s">
        <v>79</v>
      </c>
      <c r="G23">
        <v>1014</v>
      </c>
      <c r="I23">
        <v>1014</v>
      </c>
    </row>
    <row r="24" spans="3:13" x14ac:dyDescent="0.35">
      <c r="C24" s="40" t="s">
        <v>80</v>
      </c>
      <c r="D24" t="s">
        <v>81</v>
      </c>
      <c r="G24">
        <v>718</v>
      </c>
      <c r="I24">
        <v>718</v>
      </c>
    </row>
    <row r="25" spans="3:13" x14ac:dyDescent="0.35">
      <c r="C25" s="40" t="s">
        <v>82</v>
      </c>
      <c r="D25" t="s">
        <v>83</v>
      </c>
      <c r="G25">
        <v>921</v>
      </c>
      <c r="J25">
        <v>921</v>
      </c>
    </row>
    <row r="26" spans="3:13" x14ac:dyDescent="0.35">
      <c r="C26" s="40" t="s">
        <v>84</v>
      </c>
      <c r="D26" t="s">
        <v>85</v>
      </c>
      <c r="G26">
        <v>4240</v>
      </c>
      <c r="I26">
        <v>4240</v>
      </c>
    </row>
    <row r="27" spans="3:13" x14ac:dyDescent="0.35">
      <c r="C27" s="40" t="s">
        <v>86</v>
      </c>
      <c r="D27" t="s">
        <v>87</v>
      </c>
      <c r="G27">
        <v>18877</v>
      </c>
      <c r="I27">
        <v>18877</v>
      </c>
    </row>
    <row r="28" spans="3:13" x14ac:dyDescent="0.35">
      <c r="C28" s="40" t="s">
        <v>88</v>
      </c>
      <c r="D28" t="s">
        <v>89</v>
      </c>
      <c r="G28">
        <v>228</v>
      </c>
      <c r="I28">
        <v>228</v>
      </c>
    </row>
    <row r="29" spans="3:13" x14ac:dyDescent="0.35">
      <c r="C29" s="40" t="s">
        <v>90</v>
      </c>
      <c r="D29" t="s">
        <v>91</v>
      </c>
      <c r="G29">
        <v>708</v>
      </c>
      <c r="I29">
        <v>708</v>
      </c>
    </row>
    <row r="30" spans="3:13" x14ac:dyDescent="0.35">
      <c r="C30" s="40">
        <v>107060</v>
      </c>
      <c r="D30" t="s">
        <v>92</v>
      </c>
      <c r="G30">
        <v>6238</v>
      </c>
      <c r="I30">
        <v>6238</v>
      </c>
    </row>
    <row r="31" spans="3:13" x14ac:dyDescent="0.35">
      <c r="C31" s="40" t="s">
        <v>93</v>
      </c>
      <c r="D31" t="s">
        <v>94</v>
      </c>
      <c r="G31">
        <v>2</v>
      </c>
      <c r="I31">
        <v>2</v>
      </c>
    </row>
    <row r="32" spans="3:13" x14ac:dyDescent="0.35">
      <c r="C32" s="40"/>
      <c r="D32" t="s">
        <v>95</v>
      </c>
      <c r="G32">
        <v>72105</v>
      </c>
      <c r="I32">
        <v>72105</v>
      </c>
    </row>
    <row r="33" spans="3:12" x14ac:dyDescent="0.35">
      <c r="C33" s="42" t="s">
        <v>96</v>
      </c>
      <c r="D33" s="43" t="s">
        <v>97</v>
      </c>
      <c r="E33" s="43"/>
      <c r="F33" s="43"/>
      <c r="G33" s="43">
        <f>SUM(G6:G32)</f>
        <v>382522</v>
      </c>
      <c r="I33" s="20">
        <f>SUM(I7:I32)</f>
        <v>201023</v>
      </c>
      <c r="J33" s="20">
        <f>SUM(J7:J32)</f>
        <v>181499</v>
      </c>
    </row>
    <row r="34" spans="3:12" x14ac:dyDescent="0.35">
      <c r="C34" s="44" t="s">
        <v>98</v>
      </c>
      <c r="D34" s="20" t="s">
        <v>99</v>
      </c>
      <c r="E34" s="20"/>
      <c r="F34" s="20"/>
      <c r="G34" s="20">
        <v>55000</v>
      </c>
      <c r="H34" s="45"/>
      <c r="I34" s="20">
        <v>55000</v>
      </c>
    </row>
    <row r="35" spans="3:12" x14ac:dyDescent="0.35">
      <c r="C35" s="46" t="s">
        <v>100</v>
      </c>
      <c r="D35" t="s">
        <v>101</v>
      </c>
      <c r="G35">
        <v>22995</v>
      </c>
      <c r="I35">
        <v>22995</v>
      </c>
    </row>
    <row r="36" spans="3:12" x14ac:dyDescent="0.35">
      <c r="C36" s="40" t="s">
        <v>100</v>
      </c>
      <c r="D36" t="s">
        <v>102</v>
      </c>
      <c r="G36">
        <v>10704</v>
      </c>
      <c r="I36">
        <v>10704</v>
      </c>
    </row>
    <row r="37" spans="3:12" x14ac:dyDescent="0.35">
      <c r="C37" s="40" t="s">
        <v>103</v>
      </c>
      <c r="D37" t="s">
        <v>104</v>
      </c>
      <c r="G37">
        <v>4545</v>
      </c>
      <c r="J37">
        <v>4545</v>
      </c>
    </row>
    <row r="38" spans="3:12" x14ac:dyDescent="0.35">
      <c r="C38" s="39" t="s">
        <v>105</v>
      </c>
      <c r="D38" s="20" t="s">
        <v>101</v>
      </c>
      <c r="F38" s="20"/>
      <c r="G38" s="20">
        <v>38244</v>
      </c>
      <c r="H38" s="20"/>
      <c r="I38" s="20">
        <v>33699</v>
      </c>
      <c r="J38" s="20">
        <v>4545</v>
      </c>
    </row>
    <row r="39" spans="3:12" x14ac:dyDescent="0.35">
      <c r="C39" s="47"/>
    </row>
    <row r="40" spans="3:12" x14ac:dyDescent="0.35">
      <c r="C40" s="39" t="s">
        <v>106</v>
      </c>
      <c r="D40" s="20" t="s">
        <v>107</v>
      </c>
      <c r="E40" s="20"/>
      <c r="F40" s="45"/>
      <c r="G40" s="20">
        <v>475766</v>
      </c>
      <c r="H40" s="45"/>
      <c r="I40" s="20">
        <v>289722</v>
      </c>
      <c r="J40" s="20">
        <v>186044</v>
      </c>
      <c r="K40" s="45"/>
    </row>
    <row r="41" spans="3:12" x14ac:dyDescent="0.35">
      <c r="G41" s="45"/>
      <c r="H41" s="45"/>
      <c r="K41" s="45"/>
    </row>
    <row r="42" spans="3:12" x14ac:dyDescent="0.35">
      <c r="C42" s="47"/>
      <c r="G42" s="45"/>
      <c r="H42" s="45"/>
      <c r="K42" s="45"/>
    </row>
    <row r="43" spans="3:12" x14ac:dyDescent="0.35">
      <c r="C43" s="47"/>
    </row>
    <row r="44" spans="3:12" x14ac:dyDescent="0.35">
      <c r="C44" s="47"/>
    </row>
    <row r="45" spans="3:12" x14ac:dyDescent="0.35">
      <c r="C45" s="47"/>
    </row>
    <row r="46" spans="3:12" x14ac:dyDescent="0.35">
      <c r="C46" s="39"/>
      <c r="D46" s="20"/>
      <c r="E46" s="20"/>
      <c r="F46" s="20"/>
      <c r="G46" s="20"/>
      <c r="H46" s="20"/>
      <c r="I46" s="20"/>
      <c r="J46" s="20"/>
      <c r="K46" s="20"/>
      <c r="L46" s="20"/>
    </row>
  </sheetData>
  <mergeCells count="2">
    <mergeCell ref="I1:J1"/>
    <mergeCell ref="F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workbookViewId="0">
      <selection activeCell="A6" sqref="A6:D6"/>
    </sheetView>
  </sheetViews>
  <sheetFormatPr defaultRowHeight="14.5" x14ac:dyDescent="0.35"/>
  <cols>
    <col min="1" max="1" width="37.453125" customWidth="1"/>
    <col min="2" max="2" width="26.453125" customWidth="1"/>
    <col min="3" max="3" width="20.08984375" hidden="1" customWidth="1"/>
    <col min="4" max="4" width="19.54296875" hidden="1" customWidth="1"/>
    <col min="257" max="257" width="37.453125" customWidth="1"/>
    <col min="258" max="258" width="26.453125" customWidth="1"/>
    <col min="259" max="260" width="0" hidden="1" customWidth="1"/>
    <col min="513" max="513" width="37.453125" customWidth="1"/>
    <col min="514" max="514" width="26.453125" customWidth="1"/>
    <col min="515" max="516" width="0" hidden="1" customWidth="1"/>
    <col min="769" max="769" width="37.453125" customWidth="1"/>
    <col min="770" max="770" width="26.453125" customWidth="1"/>
    <col min="771" max="772" width="0" hidden="1" customWidth="1"/>
    <col min="1025" max="1025" width="37.453125" customWidth="1"/>
    <col min="1026" max="1026" width="26.453125" customWidth="1"/>
    <col min="1027" max="1028" width="0" hidden="1" customWidth="1"/>
    <col min="1281" max="1281" width="37.453125" customWidth="1"/>
    <col min="1282" max="1282" width="26.453125" customWidth="1"/>
    <col min="1283" max="1284" width="0" hidden="1" customWidth="1"/>
    <col min="1537" max="1537" width="37.453125" customWidth="1"/>
    <col min="1538" max="1538" width="26.453125" customWidth="1"/>
    <col min="1539" max="1540" width="0" hidden="1" customWidth="1"/>
    <col min="1793" max="1793" width="37.453125" customWidth="1"/>
    <col min="1794" max="1794" width="26.453125" customWidth="1"/>
    <col min="1795" max="1796" width="0" hidden="1" customWidth="1"/>
    <col min="2049" max="2049" width="37.453125" customWidth="1"/>
    <col min="2050" max="2050" width="26.453125" customWidth="1"/>
    <col min="2051" max="2052" width="0" hidden="1" customWidth="1"/>
    <col min="2305" max="2305" width="37.453125" customWidth="1"/>
    <col min="2306" max="2306" width="26.453125" customWidth="1"/>
    <col min="2307" max="2308" width="0" hidden="1" customWidth="1"/>
    <col min="2561" max="2561" width="37.453125" customWidth="1"/>
    <col min="2562" max="2562" width="26.453125" customWidth="1"/>
    <col min="2563" max="2564" width="0" hidden="1" customWidth="1"/>
    <col min="2817" max="2817" width="37.453125" customWidth="1"/>
    <col min="2818" max="2818" width="26.453125" customWidth="1"/>
    <col min="2819" max="2820" width="0" hidden="1" customWidth="1"/>
    <col min="3073" max="3073" width="37.453125" customWidth="1"/>
    <col min="3074" max="3074" width="26.453125" customWidth="1"/>
    <col min="3075" max="3076" width="0" hidden="1" customWidth="1"/>
    <col min="3329" max="3329" width="37.453125" customWidth="1"/>
    <col min="3330" max="3330" width="26.453125" customWidth="1"/>
    <col min="3331" max="3332" width="0" hidden="1" customWidth="1"/>
    <col min="3585" max="3585" width="37.453125" customWidth="1"/>
    <col min="3586" max="3586" width="26.453125" customWidth="1"/>
    <col min="3587" max="3588" width="0" hidden="1" customWidth="1"/>
    <col min="3841" max="3841" width="37.453125" customWidth="1"/>
    <col min="3842" max="3842" width="26.453125" customWidth="1"/>
    <col min="3843" max="3844" width="0" hidden="1" customWidth="1"/>
    <col min="4097" max="4097" width="37.453125" customWidth="1"/>
    <col min="4098" max="4098" width="26.453125" customWidth="1"/>
    <col min="4099" max="4100" width="0" hidden="1" customWidth="1"/>
    <col min="4353" max="4353" width="37.453125" customWidth="1"/>
    <col min="4354" max="4354" width="26.453125" customWidth="1"/>
    <col min="4355" max="4356" width="0" hidden="1" customWidth="1"/>
    <col min="4609" max="4609" width="37.453125" customWidth="1"/>
    <col min="4610" max="4610" width="26.453125" customWidth="1"/>
    <col min="4611" max="4612" width="0" hidden="1" customWidth="1"/>
    <col min="4865" max="4865" width="37.453125" customWidth="1"/>
    <col min="4866" max="4866" width="26.453125" customWidth="1"/>
    <col min="4867" max="4868" width="0" hidden="1" customWidth="1"/>
    <col min="5121" max="5121" width="37.453125" customWidth="1"/>
    <col min="5122" max="5122" width="26.453125" customWidth="1"/>
    <col min="5123" max="5124" width="0" hidden="1" customWidth="1"/>
    <col min="5377" max="5377" width="37.453125" customWidth="1"/>
    <col min="5378" max="5378" width="26.453125" customWidth="1"/>
    <col min="5379" max="5380" width="0" hidden="1" customWidth="1"/>
    <col min="5633" max="5633" width="37.453125" customWidth="1"/>
    <col min="5634" max="5634" width="26.453125" customWidth="1"/>
    <col min="5635" max="5636" width="0" hidden="1" customWidth="1"/>
    <col min="5889" max="5889" width="37.453125" customWidth="1"/>
    <col min="5890" max="5890" width="26.453125" customWidth="1"/>
    <col min="5891" max="5892" width="0" hidden="1" customWidth="1"/>
    <col min="6145" max="6145" width="37.453125" customWidth="1"/>
    <col min="6146" max="6146" width="26.453125" customWidth="1"/>
    <col min="6147" max="6148" width="0" hidden="1" customWidth="1"/>
    <col min="6401" max="6401" width="37.453125" customWidth="1"/>
    <col min="6402" max="6402" width="26.453125" customWidth="1"/>
    <col min="6403" max="6404" width="0" hidden="1" customWidth="1"/>
    <col min="6657" max="6657" width="37.453125" customWidth="1"/>
    <col min="6658" max="6658" width="26.453125" customWidth="1"/>
    <col min="6659" max="6660" width="0" hidden="1" customWidth="1"/>
    <col min="6913" max="6913" width="37.453125" customWidth="1"/>
    <col min="6914" max="6914" width="26.453125" customWidth="1"/>
    <col min="6915" max="6916" width="0" hidden="1" customWidth="1"/>
    <col min="7169" max="7169" width="37.453125" customWidth="1"/>
    <col min="7170" max="7170" width="26.453125" customWidth="1"/>
    <col min="7171" max="7172" width="0" hidden="1" customWidth="1"/>
    <col min="7425" max="7425" width="37.453125" customWidth="1"/>
    <col min="7426" max="7426" width="26.453125" customWidth="1"/>
    <col min="7427" max="7428" width="0" hidden="1" customWidth="1"/>
    <col min="7681" max="7681" width="37.453125" customWidth="1"/>
    <col min="7682" max="7682" width="26.453125" customWidth="1"/>
    <col min="7683" max="7684" width="0" hidden="1" customWidth="1"/>
    <col min="7937" max="7937" width="37.453125" customWidth="1"/>
    <col min="7938" max="7938" width="26.453125" customWidth="1"/>
    <col min="7939" max="7940" width="0" hidden="1" customWidth="1"/>
    <col min="8193" max="8193" width="37.453125" customWidth="1"/>
    <col min="8194" max="8194" width="26.453125" customWidth="1"/>
    <col min="8195" max="8196" width="0" hidden="1" customWidth="1"/>
    <col min="8449" max="8449" width="37.453125" customWidth="1"/>
    <col min="8450" max="8450" width="26.453125" customWidth="1"/>
    <col min="8451" max="8452" width="0" hidden="1" customWidth="1"/>
    <col min="8705" max="8705" width="37.453125" customWidth="1"/>
    <col min="8706" max="8706" width="26.453125" customWidth="1"/>
    <col min="8707" max="8708" width="0" hidden="1" customWidth="1"/>
    <col min="8961" max="8961" width="37.453125" customWidth="1"/>
    <col min="8962" max="8962" width="26.453125" customWidth="1"/>
    <col min="8963" max="8964" width="0" hidden="1" customWidth="1"/>
    <col min="9217" max="9217" width="37.453125" customWidth="1"/>
    <col min="9218" max="9218" width="26.453125" customWidth="1"/>
    <col min="9219" max="9220" width="0" hidden="1" customWidth="1"/>
    <col min="9473" max="9473" width="37.453125" customWidth="1"/>
    <col min="9474" max="9474" width="26.453125" customWidth="1"/>
    <col min="9475" max="9476" width="0" hidden="1" customWidth="1"/>
    <col min="9729" max="9729" width="37.453125" customWidth="1"/>
    <col min="9730" max="9730" width="26.453125" customWidth="1"/>
    <col min="9731" max="9732" width="0" hidden="1" customWidth="1"/>
    <col min="9985" max="9985" width="37.453125" customWidth="1"/>
    <col min="9986" max="9986" width="26.453125" customWidth="1"/>
    <col min="9987" max="9988" width="0" hidden="1" customWidth="1"/>
    <col min="10241" max="10241" width="37.453125" customWidth="1"/>
    <col min="10242" max="10242" width="26.453125" customWidth="1"/>
    <col min="10243" max="10244" width="0" hidden="1" customWidth="1"/>
    <col min="10497" max="10497" width="37.453125" customWidth="1"/>
    <col min="10498" max="10498" width="26.453125" customWidth="1"/>
    <col min="10499" max="10500" width="0" hidden="1" customWidth="1"/>
    <col min="10753" max="10753" width="37.453125" customWidth="1"/>
    <col min="10754" max="10754" width="26.453125" customWidth="1"/>
    <col min="10755" max="10756" width="0" hidden="1" customWidth="1"/>
    <col min="11009" max="11009" width="37.453125" customWidth="1"/>
    <col min="11010" max="11010" width="26.453125" customWidth="1"/>
    <col min="11011" max="11012" width="0" hidden="1" customWidth="1"/>
    <col min="11265" max="11265" width="37.453125" customWidth="1"/>
    <col min="11266" max="11266" width="26.453125" customWidth="1"/>
    <col min="11267" max="11268" width="0" hidden="1" customWidth="1"/>
    <col min="11521" max="11521" width="37.453125" customWidth="1"/>
    <col min="11522" max="11522" width="26.453125" customWidth="1"/>
    <col min="11523" max="11524" width="0" hidden="1" customWidth="1"/>
    <col min="11777" max="11777" width="37.453125" customWidth="1"/>
    <col min="11778" max="11778" width="26.453125" customWidth="1"/>
    <col min="11779" max="11780" width="0" hidden="1" customWidth="1"/>
    <col min="12033" max="12033" width="37.453125" customWidth="1"/>
    <col min="12034" max="12034" width="26.453125" customWidth="1"/>
    <col min="12035" max="12036" width="0" hidden="1" customWidth="1"/>
    <col min="12289" max="12289" width="37.453125" customWidth="1"/>
    <col min="12290" max="12290" width="26.453125" customWidth="1"/>
    <col min="12291" max="12292" width="0" hidden="1" customWidth="1"/>
    <col min="12545" max="12545" width="37.453125" customWidth="1"/>
    <col min="12546" max="12546" width="26.453125" customWidth="1"/>
    <col min="12547" max="12548" width="0" hidden="1" customWidth="1"/>
    <col min="12801" max="12801" width="37.453125" customWidth="1"/>
    <col min="12802" max="12802" width="26.453125" customWidth="1"/>
    <col min="12803" max="12804" width="0" hidden="1" customWidth="1"/>
    <col min="13057" max="13057" width="37.453125" customWidth="1"/>
    <col min="13058" max="13058" width="26.453125" customWidth="1"/>
    <col min="13059" max="13060" width="0" hidden="1" customWidth="1"/>
    <col min="13313" max="13313" width="37.453125" customWidth="1"/>
    <col min="13314" max="13314" width="26.453125" customWidth="1"/>
    <col min="13315" max="13316" width="0" hidden="1" customWidth="1"/>
    <col min="13569" max="13569" width="37.453125" customWidth="1"/>
    <col min="13570" max="13570" width="26.453125" customWidth="1"/>
    <col min="13571" max="13572" width="0" hidden="1" customWidth="1"/>
    <col min="13825" max="13825" width="37.453125" customWidth="1"/>
    <col min="13826" max="13826" width="26.453125" customWidth="1"/>
    <col min="13827" max="13828" width="0" hidden="1" customWidth="1"/>
    <col min="14081" max="14081" width="37.453125" customWidth="1"/>
    <col min="14082" max="14082" width="26.453125" customWidth="1"/>
    <col min="14083" max="14084" width="0" hidden="1" customWidth="1"/>
    <col min="14337" max="14337" width="37.453125" customWidth="1"/>
    <col min="14338" max="14338" width="26.453125" customWidth="1"/>
    <col min="14339" max="14340" width="0" hidden="1" customWidth="1"/>
    <col min="14593" max="14593" width="37.453125" customWidth="1"/>
    <col min="14594" max="14594" width="26.453125" customWidth="1"/>
    <col min="14595" max="14596" width="0" hidden="1" customWidth="1"/>
    <col min="14849" max="14849" width="37.453125" customWidth="1"/>
    <col min="14850" max="14850" width="26.453125" customWidth="1"/>
    <col min="14851" max="14852" width="0" hidden="1" customWidth="1"/>
    <col min="15105" max="15105" width="37.453125" customWidth="1"/>
    <col min="15106" max="15106" width="26.453125" customWidth="1"/>
    <col min="15107" max="15108" width="0" hidden="1" customWidth="1"/>
    <col min="15361" max="15361" width="37.453125" customWidth="1"/>
    <col min="15362" max="15362" width="26.453125" customWidth="1"/>
    <col min="15363" max="15364" width="0" hidden="1" customWidth="1"/>
    <col min="15617" max="15617" width="37.453125" customWidth="1"/>
    <col min="15618" max="15618" width="26.453125" customWidth="1"/>
    <col min="15619" max="15620" width="0" hidden="1" customWidth="1"/>
    <col min="15873" max="15873" width="37.453125" customWidth="1"/>
    <col min="15874" max="15874" width="26.453125" customWidth="1"/>
    <col min="15875" max="15876" width="0" hidden="1" customWidth="1"/>
    <col min="16129" max="16129" width="37.453125" customWidth="1"/>
    <col min="16130" max="16130" width="26.453125" customWidth="1"/>
    <col min="16131" max="16132" width="0" hidden="1" customWidth="1"/>
  </cols>
  <sheetData>
    <row r="2" spans="1:4" ht="12.75" customHeight="1" x14ac:dyDescent="0.35">
      <c r="A2" s="48" t="s">
        <v>108</v>
      </c>
      <c r="B2" s="48"/>
      <c r="C2" s="49" t="s">
        <v>109</v>
      </c>
      <c r="D2" s="50"/>
    </row>
    <row r="3" spans="1:4" x14ac:dyDescent="0.35">
      <c r="C3" s="51"/>
      <c r="D3" s="51"/>
    </row>
    <row r="4" spans="1:4" ht="15.5" x14ac:dyDescent="0.35">
      <c r="A4" s="52" t="s">
        <v>110</v>
      </c>
      <c r="B4" s="52"/>
      <c r="C4" s="52"/>
      <c r="D4" s="52"/>
    </row>
    <row r="5" spans="1:4" hidden="1" x14ac:dyDescent="0.35">
      <c r="A5" s="53"/>
      <c r="B5" s="53"/>
      <c r="C5" s="53"/>
      <c r="D5" s="53"/>
    </row>
    <row r="6" spans="1:4" ht="15.5" x14ac:dyDescent="0.35">
      <c r="A6" s="52" t="s">
        <v>111</v>
      </c>
      <c r="B6" s="52"/>
      <c r="C6" s="52"/>
      <c r="D6" s="52"/>
    </row>
    <row r="7" spans="1:4" x14ac:dyDescent="0.35">
      <c r="D7" s="51"/>
    </row>
    <row r="8" spans="1:4" ht="15" thickBot="1" x14ac:dyDescent="0.4"/>
    <row r="9" spans="1:4" ht="34.5" customHeight="1" thickBot="1" x14ac:dyDescent="0.5">
      <c r="A9" s="54" t="s">
        <v>112</v>
      </c>
      <c r="B9" s="55" t="s">
        <v>113</v>
      </c>
      <c r="C9" s="56" t="s">
        <v>114</v>
      </c>
      <c r="D9" s="57" t="s">
        <v>115</v>
      </c>
    </row>
    <row r="10" spans="1:4" hidden="1" x14ac:dyDescent="0.35">
      <c r="A10" s="58" t="s">
        <v>116</v>
      </c>
      <c r="B10" s="59"/>
      <c r="C10" s="60"/>
      <c r="D10" s="61"/>
    </row>
    <row r="11" spans="1:4" hidden="1" x14ac:dyDescent="0.35">
      <c r="A11" s="62" t="s">
        <v>117</v>
      </c>
      <c r="B11" s="63">
        <v>1</v>
      </c>
      <c r="C11" s="63">
        <v>1</v>
      </c>
      <c r="D11" s="64">
        <v>2</v>
      </c>
    </row>
    <row r="12" spans="1:4" hidden="1" x14ac:dyDescent="0.35">
      <c r="A12" s="62" t="s">
        <v>118</v>
      </c>
      <c r="B12" s="63">
        <v>1</v>
      </c>
      <c r="C12" s="65"/>
      <c r="D12" s="64">
        <v>1</v>
      </c>
    </row>
    <row r="13" spans="1:4" hidden="1" x14ac:dyDescent="0.35">
      <c r="A13" s="62" t="s">
        <v>119</v>
      </c>
      <c r="B13" s="66"/>
      <c r="C13" s="66"/>
      <c r="D13" s="67"/>
    </row>
    <row r="14" spans="1:4" hidden="1" x14ac:dyDescent="0.35">
      <c r="A14" s="62" t="s">
        <v>120</v>
      </c>
      <c r="B14" s="66"/>
      <c r="C14" s="66"/>
      <c r="D14" s="67"/>
    </row>
    <row r="15" spans="1:4" hidden="1" x14ac:dyDescent="0.35">
      <c r="A15" s="62" t="s">
        <v>121</v>
      </c>
      <c r="B15" s="66"/>
      <c r="C15" s="66"/>
      <c r="D15" s="67"/>
    </row>
    <row r="16" spans="1:4" x14ac:dyDescent="0.35">
      <c r="A16" s="62" t="s">
        <v>122</v>
      </c>
      <c r="B16" s="68">
        <v>1</v>
      </c>
      <c r="C16" s="66"/>
      <c r="D16" s="67"/>
    </row>
    <row r="17" spans="1:4" x14ac:dyDescent="0.35">
      <c r="A17" s="62" t="s">
        <v>123</v>
      </c>
      <c r="B17" s="68">
        <v>4</v>
      </c>
      <c r="C17" s="66"/>
      <c r="D17" s="67"/>
    </row>
    <row r="18" spans="1:4" x14ac:dyDescent="0.35">
      <c r="A18" s="62" t="s">
        <v>124</v>
      </c>
      <c r="B18" s="68">
        <v>1</v>
      </c>
      <c r="C18" s="66"/>
      <c r="D18" s="67"/>
    </row>
    <row r="19" spans="1:4" ht="16" thickBot="1" x14ac:dyDescent="0.4">
      <c r="A19" s="69" t="s">
        <v>125</v>
      </c>
      <c r="B19" s="68">
        <v>4</v>
      </c>
      <c r="C19" s="68">
        <v>1</v>
      </c>
      <c r="D19" s="70">
        <v>2</v>
      </c>
    </row>
    <row r="20" spans="1:4" ht="15" hidden="1" thickBot="1" x14ac:dyDescent="0.4">
      <c r="A20" s="62" t="s">
        <v>126</v>
      </c>
      <c r="B20" s="66"/>
      <c r="C20" s="66"/>
      <c r="D20" s="67"/>
    </row>
    <row r="21" spans="1:4" ht="22.5" customHeight="1" thickBot="1" x14ac:dyDescent="0.4">
      <c r="A21" s="71" t="s">
        <v>127</v>
      </c>
      <c r="B21" s="72">
        <f>SUM(B16:B20)</f>
        <v>10</v>
      </c>
      <c r="C21" s="73">
        <v>2</v>
      </c>
      <c r="D21" s="74">
        <v>4</v>
      </c>
    </row>
    <row r="22" spans="1:4" ht="16" thickBot="1" x14ac:dyDescent="0.4">
      <c r="A22" s="75"/>
      <c r="B22" s="72"/>
      <c r="C22" s="76"/>
      <c r="D22" s="77"/>
    </row>
    <row r="23" spans="1:4" ht="16" thickBot="1" x14ac:dyDescent="0.4">
      <c r="A23" s="78" t="s">
        <v>128</v>
      </c>
      <c r="B23" s="72">
        <f>SUM(B21:B22)</f>
        <v>10</v>
      </c>
      <c r="C23" s="79">
        <v>2</v>
      </c>
      <c r="D23" s="80">
        <v>5</v>
      </c>
    </row>
    <row r="28" spans="1:4" x14ac:dyDescent="0.35">
      <c r="C28" s="49" t="s">
        <v>129</v>
      </c>
      <c r="D28" s="50"/>
    </row>
    <row r="29" spans="1:4" ht="6.75" customHeight="1" x14ac:dyDescent="0.35">
      <c r="C29" s="51"/>
      <c r="D29" s="51"/>
    </row>
    <row r="30" spans="1:4" ht="22.5" customHeight="1" x14ac:dyDescent="0.35">
      <c r="A30" s="52" t="s">
        <v>130</v>
      </c>
      <c r="B30" s="52"/>
      <c r="C30" s="52"/>
      <c r="D30" s="52"/>
    </row>
    <row r="31" spans="1:4" ht="12.75" customHeight="1" x14ac:dyDescent="0.35">
      <c r="A31" s="52" t="s">
        <v>131</v>
      </c>
      <c r="B31" s="52"/>
      <c r="C31" s="52"/>
      <c r="D31" s="52"/>
    </row>
    <row r="32" spans="1:4" x14ac:dyDescent="0.35">
      <c r="D32" s="51"/>
    </row>
    <row r="34" spans="1:4" ht="15" thickBot="1" x14ac:dyDescent="0.4"/>
    <row r="35" spans="1:4" ht="33" customHeight="1" thickBot="1" x14ac:dyDescent="0.5">
      <c r="A35" s="54" t="s">
        <v>112</v>
      </c>
      <c r="B35" s="55" t="s">
        <v>113</v>
      </c>
      <c r="C35" s="56" t="s">
        <v>114</v>
      </c>
      <c r="D35" s="57" t="s">
        <v>115</v>
      </c>
    </row>
    <row r="36" spans="1:4" ht="16" thickBot="1" x14ac:dyDescent="0.4">
      <c r="A36" s="81" t="s">
        <v>132</v>
      </c>
      <c r="B36" s="82">
        <v>5</v>
      </c>
      <c r="C36" s="59"/>
      <c r="D36" s="83">
        <f>B36+C36</f>
        <v>5</v>
      </c>
    </row>
    <row r="37" spans="1:4" ht="15" hidden="1" thickBot="1" x14ac:dyDescent="0.4">
      <c r="A37" s="62" t="s">
        <v>121</v>
      </c>
      <c r="B37" s="84">
        <v>1</v>
      </c>
      <c r="C37" s="85"/>
      <c r="D37" s="86">
        <f>B37+C37</f>
        <v>1</v>
      </c>
    </row>
    <row r="38" spans="1:4" ht="16" thickBot="1" x14ac:dyDescent="0.4">
      <c r="A38" s="71" t="s">
        <v>127</v>
      </c>
      <c r="B38" s="87">
        <f>SUM(B36:B36)</f>
        <v>5</v>
      </c>
      <c r="C38" s="88"/>
      <c r="D38" s="89">
        <f>SUM(D36:D36)</f>
        <v>5</v>
      </c>
    </row>
    <row r="39" spans="1:4" ht="15" thickBot="1" x14ac:dyDescent="0.4">
      <c r="A39" s="90"/>
      <c r="B39" s="91"/>
      <c r="C39" s="91"/>
      <c r="D39" s="92"/>
    </row>
    <row r="40" spans="1:4" ht="16" thickBot="1" x14ac:dyDescent="0.4">
      <c r="A40" s="78" t="s">
        <v>128</v>
      </c>
      <c r="B40" s="87">
        <f>B38</f>
        <v>5</v>
      </c>
      <c r="C40" s="93"/>
      <c r="D40" s="94">
        <f>D38</f>
        <v>5</v>
      </c>
    </row>
    <row r="45" spans="1:4" ht="15.5" x14ac:dyDescent="0.35">
      <c r="A45" s="95"/>
    </row>
    <row r="49" spans="3:3" x14ac:dyDescent="0.35">
      <c r="C49" s="96"/>
    </row>
    <row r="50" spans="3:3" x14ac:dyDescent="0.35">
      <c r="C50" s="47" t="s">
        <v>133</v>
      </c>
    </row>
    <row r="51" spans="3:3" x14ac:dyDescent="0.35">
      <c r="C51" s="97" t="s">
        <v>134</v>
      </c>
    </row>
  </sheetData>
  <mergeCells count="8">
    <mergeCell ref="A30:D30"/>
    <mergeCell ref="A31:D31"/>
    <mergeCell ref="A2:B2"/>
    <mergeCell ref="C2:D2"/>
    <mergeCell ref="A4:D4"/>
    <mergeCell ref="A5:D5"/>
    <mergeCell ref="A6:D6"/>
    <mergeCell ref="C28:D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>
      <selection activeCell="B3" sqref="B3:E3"/>
    </sheetView>
  </sheetViews>
  <sheetFormatPr defaultRowHeight="14.5" x14ac:dyDescent="0.35"/>
  <cols>
    <col min="2" max="2" width="56" customWidth="1"/>
    <col min="3" max="3" width="16.36328125" customWidth="1"/>
    <col min="4" max="4" width="43.36328125" customWidth="1"/>
    <col min="5" max="5" width="17" customWidth="1"/>
    <col min="258" max="258" width="56" customWidth="1"/>
    <col min="259" max="259" width="16.36328125" customWidth="1"/>
    <col min="260" max="260" width="43.36328125" customWidth="1"/>
    <col min="261" max="261" width="17" customWidth="1"/>
    <col min="514" max="514" width="56" customWidth="1"/>
    <col min="515" max="515" width="16.36328125" customWidth="1"/>
    <col min="516" max="516" width="43.36328125" customWidth="1"/>
    <col min="517" max="517" width="17" customWidth="1"/>
    <col min="770" max="770" width="56" customWidth="1"/>
    <col min="771" max="771" width="16.36328125" customWidth="1"/>
    <col min="772" max="772" width="43.36328125" customWidth="1"/>
    <col min="773" max="773" width="17" customWidth="1"/>
    <col min="1026" max="1026" width="56" customWidth="1"/>
    <col min="1027" max="1027" width="16.36328125" customWidth="1"/>
    <col min="1028" max="1028" width="43.36328125" customWidth="1"/>
    <col min="1029" max="1029" width="17" customWidth="1"/>
    <col min="1282" max="1282" width="56" customWidth="1"/>
    <col min="1283" max="1283" width="16.36328125" customWidth="1"/>
    <col min="1284" max="1284" width="43.36328125" customWidth="1"/>
    <col min="1285" max="1285" width="17" customWidth="1"/>
    <col min="1538" max="1538" width="56" customWidth="1"/>
    <col min="1539" max="1539" width="16.36328125" customWidth="1"/>
    <col min="1540" max="1540" width="43.36328125" customWidth="1"/>
    <col min="1541" max="1541" width="17" customWidth="1"/>
    <col min="1794" max="1794" width="56" customWidth="1"/>
    <col min="1795" max="1795" width="16.36328125" customWidth="1"/>
    <col min="1796" max="1796" width="43.36328125" customWidth="1"/>
    <col min="1797" max="1797" width="17" customWidth="1"/>
    <col min="2050" max="2050" width="56" customWidth="1"/>
    <col min="2051" max="2051" width="16.36328125" customWidth="1"/>
    <col min="2052" max="2052" width="43.36328125" customWidth="1"/>
    <col min="2053" max="2053" width="17" customWidth="1"/>
    <col min="2306" max="2306" width="56" customWidth="1"/>
    <col min="2307" max="2307" width="16.36328125" customWidth="1"/>
    <col min="2308" max="2308" width="43.36328125" customWidth="1"/>
    <col min="2309" max="2309" width="17" customWidth="1"/>
    <col min="2562" max="2562" width="56" customWidth="1"/>
    <col min="2563" max="2563" width="16.36328125" customWidth="1"/>
    <col min="2564" max="2564" width="43.36328125" customWidth="1"/>
    <col min="2565" max="2565" width="17" customWidth="1"/>
    <col min="2818" max="2818" width="56" customWidth="1"/>
    <col min="2819" max="2819" width="16.36328125" customWidth="1"/>
    <col min="2820" max="2820" width="43.36328125" customWidth="1"/>
    <col min="2821" max="2821" width="17" customWidth="1"/>
    <col min="3074" max="3074" width="56" customWidth="1"/>
    <col min="3075" max="3075" width="16.36328125" customWidth="1"/>
    <col min="3076" max="3076" width="43.36328125" customWidth="1"/>
    <col min="3077" max="3077" width="17" customWidth="1"/>
    <col min="3330" max="3330" width="56" customWidth="1"/>
    <col min="3331" max="3331" width="16.36328125" customWidth="1"/>
    <col min="3332" max="3332" width="43.36328125" customWidth="1"/>
    <col min="3333" max="3333" width="17" customWidth="1"/>
    <col min="3586" max="3586" width="56" customWidth="1"/>
    <col min="3587" max="3587" width="16.36328125" customWidth="1"/>
    <col min="3588" max="3588" width="43.36328125" customWidth="1"/>
    <col min="3589" max="3589" width="17" customWidth="1"/>
    <col min="3842" max="3842" width="56" customWidth="1"/>
    <col min="3843" max="3843" width="16.36328125" customWidth="1"/>
    <col min="3844" max="3844" width="43.36328125" customWidth="1"/>
    <col min="3845" max="3845" width="17" customWidth="1"/>
    <col min="4098" max="4098" width="56" customWidth="1"/>
    <col min="4099" max="4099" width="16.36328125" customWidth="1"/>
    <col min="4100" max="4100" width="43.36328125" customWidth="1"/>
    <col min="4101" max="4101" width="17" customWidth="1"/>
    <col min="4354" max="4354" width="56" customWidth="1"/>
    <col min="4355" max="4355" width="16.36328125" customWidth="1"/>
    <col min="4356" max="4356" width="43.36328125" customWidth="1"/>
    <col min="4357" max="4357" width="17" customWidth="1"/>
    <col min="4610" max="4610" width="56" customWidth="1"/>
    <col min="4611" max="4611" width="16.36328125" customWidth="1"/>
    <col min="4612" max="4612" width="43.36328125" customWidth="1"/>
    <col min="4613" max="4613" width="17" customWidth="1"/>
    <col min="4866" max="4866" width="56" customWidth="1"/>
    <col min="4867" max="4867" width="16.36328125" customWidth="1"/>
    <col min="4868" max="4868" width="43.36328125" customWidth="1"/>
    <col min="4869" max="4869" width="17" customWidth="1"/>
    <col min="5122" max="5122" width="56" customWidth="1"/>
    <col min="5123" max="5123" width="16.36328125" customWidth="1"/>
    <col min="5124" max="5124" width="43.36328125" customWidth="1"/>
    <col min="5125" max="5125" width="17" customWidth="1"/>
    <col min="5378" max="5378" width="56" customWidth="1"/>
    <col min="5379" max="5379" width="16.36328125" customWidth="1"/>
    <col min="5380" max="5380" width="43.36328125" customWidth="1"/>
    <col min="5381" max="5381" width="17" customWidth="1"/>
    <col min="5634" max="5634" width="56" customWidth="1"/>
    <col min="5635" max="5635" width="16.36328125" customWidth="1"/>
    <col min="5636" max="5636" width="43.36328125" customWidth="1"/>
    <col min="5637" max="5637" width="17" customWidth="1"/>
    <col min="5890" max="5890" width="56" customWidth="1"/>
    <col min="5891" max="5891" width="16.36328125" customWidth="1"/>
    <col min="5892" max="5892" width="43.36328125" customWidth="1"/>
    <col min="5893" max="5893" width="17" customWidth="1"/>
    <col min="6146" max="6146" width="56" customWidth="1"/>
    <col min="6147" max="6147" width="16.36328125" customWidth="1"/>
    <col min="6148" max="6148" width="43.36328125" customWidth="1"/>
    <col min="6149" max="6149" width="17" customWidth="1"/>
    <col min="6402" max="6402" width="56" customWidth="1"/>
    <col min="6403" max="6403" width="16.36328125" customWidth="1"/>
    <col min="6404" max="6404" width="43.36328125" customWidth="1"/>
    <col min="6405" max="6405" width="17" customWidth="1"/>
    <col min="6658" max="6658" width="56" customWidth="1"/>
    <col min="6659" max="6659" width="16.36328125" customWidth="1"/>
    <col min="6660" max="6660" width="43.36328125" customWidth="1"/>
    <col min="6661" max="6661" width="17" customWidth="1"/>
    <col min="6914" max="6914" width="56" customWidth="1"/>
    <col min="6915" max="6915" width="16.36328125" customWidth="1"/>
    <col min="6916" max="6916" width="43.36328125" customWidth="1"/>
    <col min="6917" max="6917" width="17" customWidth="1"/>
    <col min="7170" max="7170" width="56" customWidth="1"/>
    <col min="7171" max="7171" width="16.36328125" customWidth="1"/>
    <col min="7172" max="7172" width="43.36328125" customWidth="1"/>
    <col min="7173" max="7173" width="17" customWidth="1"/>
    <col min="7426" max="7426" width="56" customWidth="1"/>
    <col min="7427" max="7427" width="16.36328125" customWidth="1"/>
    <col min="7428" max="7428" width="43.36328125" customWidth="1"/>
    <col min="7429" max="7429" width="17" customWidth="1"/>
    <col min="7682" max="7682" width="56" customWidth="1"/>
    <col min="7683" max="7683" width="16.36328125" customWidth="1"/>
    <col min="7684" max="7684" width="43.36328125" customWidth="1"/>
    <col min="7685" max="7685" width="17" customWidth="1"/>
    <col min="7938" max="7938" width="56" customWidth="1"/>
    <col min="7939" max="7939" width="16.36328125" customWidth="1"/>
    <col min="7940" max="7940" width="43.36328125" customWidth="1"/>
    <col min="7941" max="7941" width="17" customWidth="1"/>
    <col min="8194" max="8194" width="56" customWidth="1"/>
    <col min="8195" max="8195" width="16.36328125" customWidth="1"/>
    <col min="8196" max="8196" width="43.36328125" customWidth="1"/>
    <col min="8197" max="8197" width="17" customWidth="1"/>
    <col min="8450" max="8450" width="56" customWidth="1"/>
    <col min="8451" max="8451" width="16.36328125" customWidth="1"/>
    <col min="8452" max="8452" width="43.36328125" customWidth="1"/>
    <col min="8453" max="8453" width="17" customWidth="1"/>
    <col min="8706" max="8706" width="56" customWidth="1"/>
    <col min="8707" max="8707" width="16.36328125" customWidth="1"/>
    <col min="8708" max="8708" width="43.36328125" customWidth="1"/>
    <col min="8709" max="8709" width="17" customWidth="1"/>
    <col min="8962" max="8962" width="56" customWidth="1"/>
    <col min="8963" max="8963" width="16.36328125" customWidth="1"/>
    <col min="8964" max="8964" width="43.36328125" customWidth="1"/>
    <col min="8965" max="8965" width="17" customWidth="1"/>
    <col min="9218" max="9218" width="56" customWidth="1"/>
    <col min="9219" max="9219" width="16.36328125" customWidth="1"/>
    <col min="9220" max="9220" width="43.36328125" customWidth="1"/>
    <col min="9221" max="9221" width="17" customWidth="1"/>
    <col min="9474" max="9474" width="56" customWidth="1"/>
    <col min="9475" max="9475" width="16.36328125" customWidth="1"/>
    <col min="9476" max="9476" width="43.36328125" customWidth="1"/>
    <col min="9477" max="9477" width="17" customWidth="1"/>
    <col min="9730" max="9730" width="56" customWidth="1"/>
    <col min="9731" max="9731" width="16.36328125" customWidth="1"/>
    <col min="9732" max="9732" width="43.36328125" customWidth="1"/>
    <col min="9733" max="9733" width="17" customWidth="1"/>
    <col min="9986" max="9986" width="56" customWidth="1"/>
    <col min="9987" max="9987" width="16.36328125" customWidth="1"/>
    <col min="9988" max="9988" width="43.36328125" customWidth="1"/>
    <col min="9989" max="9989" width="17" customWidth="1"/>
    <col min="10242" max="10242" width="56" customWidth="1"/>
    <col min="10243" max="10243" width="16.36328125" customWidth="1"/>
    <col min="10244" max="10244" width="43.36328125" customWidth="1"/>
    <col min="10245" max="10245" width="17" customWidth="1"/>
    <col min="10498" max="10498" width="56" customWidth="1"/>
    <col min="10499" max="10499" width="16.36328125" customWidth="1"/>
    <col min="10500" max="10500" width="43.36328125" customWidth="1"/>
    <col min="10501" max="10501" width="17" customWidth="1"/>
    <col min="10754" max="10754" width="56" customWidth="1"/>
    <col min="10755" max="10755" width="16.36328125" customWidth="1"/>
    <col min="10756" max="10756" width="43.36328125" customWidth="1"/>
    <col min="10757" max="10757" width="17" customWidth="1"/>
    <col min="11010" max="11010" width="56" customWidth="1"/>
    <col min="11011" max="11011" width="16.36328125" customWidth="1"/>
    <col min="11012" max="11012" width="43.36328125" customWidth="1"/>
    <col min="11013" max="11013" width="17" customWidth="1"/>
    <col min="11266" max="11266" width="56" customWidth="1"/>
    <col min="11267" max="11267" width="16.36328125" customWidth="1"/>
    <col min="11268" max="11268" width="43.36328125" customWidth="1"/>
    <col min="11269" max="11269" width="17" customWidth="1"/>
    <col min="11522" max="11522" width="56" customWidth="1"/>
    <col min="11523" max="11523" width="16.36328125" customWidth="1"/>
    <col min="11524" max="11524" width="43.36328125" customWidth="1"/>
    <col min="11525" max="11525" width="17" customWidth="1"/>
    <col min="11778" max="11778" width="56" customWidth="1"/>
    <col min="11779" max="11779" width="16.36328125" customWidth="1"/>
    <col min="11780" max="11780" width="43.36328125" customWidth="1"/>
    <col min="11781" max="11781" width="17" customWidth="1"/>
    <col min="12034" max="12034" width="56" customWidth="1"/>
    <col min="12035" max="12035" width="16.36328125" customWidth="1"/>
    <col min="12036" max="12036" width="43.36328125" customWidth="1"/>
    <col min="12037" max="12037" width="17" customWidth="1"/>
    <col min="12290" max="12290" width="56" customWidth="1"/>
    <col min="12291" max="12291" width="16.36328125" customWidth="1"/>
    <col min="12292" max="12292" width="43.36328125" customWidth="1"/>
    <col min="12293" max="12293" width="17" customWidth="1"/>
    <col min="12546" max="12546" width="56" customWidth="1"/>
    <col min="12547" max="12547" width="16.36328125" customWidth="1"/>
    <col min="12548" max="12548" width="43.36328125" customWidth="1"/>
    <col min="12549" max="12549" width="17" customWidth="1"/>
    <col min="12802" max="12802" width="56" customWidth="1"/>
    <col min="12803" max="12803" width="16.36328125" customWidth="1"/>
    <col min="12804" max="12804" width="43.36328125" customWidth="1"/>
    <col min="12805" max="12805" width="17" customWidth="1"/>
    <col min="13058" max="13058" width="56" customWidth="1"/>
    <col min="13059" max="13059" width="16.36328125" customWidth="1"/>
    <col min="13060" max="13060" width="43.36328125" customWidth="1"/>
    <col min="13061" max="13061" width="17" customWidth="1"/>
    <col min="13314" max="13314" width="56" customWidth="1"/>
    <col min="13315" max="13315" width="16.36328125" customWidth="1"/>
    <col min="13316" max="13316" width="43.36328125" customWidth="1"/>
    <col min="13317" max="13317" width="17" customWidth="1"/>
    <col min="13570" max="13570" width="56" customWidth="1"/>
    <col min="13571" max="13571" width="16.36328125" customWidth="1"/>
    <col min="13572" max="13572" width="43.36328125" customWidth="1"/>
    <col min="13573" max="13573" width="17" customWidth="1"/>
    <col min="13826" max="13826" width="56" customWidth="1"/>
    <col min="13827" max="13827" width="16.36328125" customWidth="1"/>
    <col min="13828" max="13828" width="43.36328125" customWidth="1"/>
    <col min="13829" max="13829" width="17" customWidth="1"/>
    <col min="14082" max="14082" width="56" customWidth="1"/>
    <col min="14083" max="14083" width="16.36328125" customWidth="1"/>
    <col min="14084" max="14084" width="43.36328125" customWidth="1"/>
    <col min="14085" max="14085" width="17" customWidth="1"/>
    <col min="14338" max="14338" width="56" customWidth="1"/>
    <col min="14339" max="14339" width="16.36328125" customWidth="1"/>
    <col min="14340" max="14340" width="43.36328125" customWidth="1"/>
    <col min="14341" max="14341" width="17" customWidth="1"/>
    <col min="14594" max="14594" width="56" customWidth="1"/>
    <col min="14595" max="14595" width="16.36328125" customWidth="1"/>
    <col min="14596" max="14596" width="43.36328125" customWidth="1"/>
    <col min="14597" max="14597" width="17" customWidth="1"/>
    <col min="14850" max="14850" width="56" customWidth="1"/>
    <col min="14851" max="14851" width="16.36328125" customWidth="1"/>
    <col min="14852" max="14852" width="43.36328125" customWidth="1"/>
    <col min="14853" max="14853" width="17" customWidth="1"/>
    <col min="15106" max="15106" width="56" customWidth="1"/>
    <col min="15107" max="15107" width="16.36328125" customWidth="1"/>
    <col min="15108" max="15108" width="43.36328125" customWidth="1"/>
    <col min="15109" max="15109" width="17" customWidth="1"/>
    <col min="15362" max="15362" width="56" customWidth="1"/>
    <col min="15363" max="15363" width="16.36328125" customWidth="1"/>
    <col min="15364" max="15364" width="43.36328125" customWidth="1"/>
    <col min="15365" max="15365" width="17" customWidth="1"/>
    <col min="15618" max="15618" width="56" customWidth="1"/>
    <col min="15619" max="15619" width="16.36328125" customWidth="1"/>
    <col min="15620" max="15620" width="43.36328125" customWidth="1"/>
    <col min="15621" max="15621" width="17" customWidth="1"/>
    <col min="15874" max="15874" width="56" customWidth="1"/>
    <col min="15875" max="15875" width="16.36328125" customWidth="1"/>
    <col min="15876" max="15876" width="43.36328125" customWidth="1"/>
    <col min="15877" max="15877" width="17" customWidth="1"/>
    <col min="16130" max="16130" width="56" customWidth="1"/>
    <col min="16131" max="16131" width="16.36328125" customWidth="1"/>
    <col min="16132" max="16132" width="43.36328125" customWidth="1"/>
    <col min="16133" max="16133" width="17" customWidth="1"/>
  </cols>
  <sheetData>
    <row r="2" spans="2:5" ht="15.5" x14ac:dyDescent="0.35">
      <c r="D2" s="101" t="s">
        <v>140</v>
      </c>
      <c r="E2" s="101"/>
    </row>
    <row r="3" spans="2:5" ht="15.5" x14ac:dyDescent="0.35">
      <c r="B3" s="102" t="s">
        <v>130</v>
      </c>
      <c r="C3" s="102"/>
      <c r="D3" s="102"/>
      <c r="E3" s="102"/>
    </row>
    <row r="4" spans="2:5" ht="15.5" x14ac:dyDescent="0.35">
      <c r="B4" s="102" t="s">
        <v>141</v>
      </c>
      <c r="C4" s="102"/>
      <c r="D4" s="102"/>
      <c r="E4" s="102"/>
    </row>
    <row r="5" spans="2:5" ht="15.5" x14ac:dyDescent="0.35">
      <c r="B5" s="102" t="s">
        <v>142</v>
      </c>
      <c r="C5" s="102"/>
      <c r="D5" s="102"/>
      <c r="E5" s="102"/>
    </row>
    <row r="6" spans="2:5" ht="15" thickBot="1" x14ac:dyDescent="0.4">
      <c r="E6" s="103" t="s">
        <v>143</v>
      </c>
    </row>
    <row r="7" spans="2:5" ht="15" hidden="1" thickBot="1" x14ac:dyDescent="0.4"/>
    <row r="8" spans="2:5" ht="41" x14ac:dyDescent="0.45">
      <c r="B8" s="104" t="s">
        <v>144</v>
      </c>
      <c r="C8" s="105" t="s">
        <v>145</v>
      </c>
      <c r="D8" s="106" t="s">
        <v>146</v>
      </c>
      <c r="E8" s="107" t="s">
        <v>145</v>
      </c>
    </row>
    <row r="9" spans="2:5" ht="20" x14ac:dyDescent="0.4">
      <c r="B9" s="108" t="s">
        <v>147</v>
      </c>
      <c r="C9" s="109">
        <v>199484</v>
      </c>
      <c r="D9" s="110" t="s">
        <v>147</v>
      </c>
      <c r="E9" s="111">
        <v>144193</v>
      </c>
    </row>
    <row r="10" spans="2:5" ht="20.5" x14ac:dyDescent="0.45">
      <c r="B10" s="112" t="s">
        <v>148</v>
      </c>
      <c r="C10" s="113">
        <v>131859</v>
      </c>
      <c r="D10" s="114" t="s">
        <v>149</v>
      </c>
      <c r="E10" s="115">
        <v>52980</v>
      </c>
    </row>
    <row r="11" spans="2:5" ht="20.5" x14ac:dyDescent="0.45">
      <c r="B11" s="112" t="s">
        <v>150</v>
      </c>
      <c r="C11" s="113">
        <v>4113</v>
      </c>
      <c r="D11" s="116" t="s">
        <v>151</v>
      </c>
      <c r="E11" s="115">
        <v>8440</v>
      </c>
    </row>
    <row r="12" spans="2:5" ht="20.5" x14ac:dyDescent="0.45">
      <c r="B12" s="112" t="s">
        <v>152</v>
      </c>
      <c r="C12" s="113">
        <v>47359</v>
      </c>
      <c r="D12" s="114" t="s">
        <v>153</v>
      </c>
      <c r="E12" s="115">
        <v>65346</v>
      </c>
    </row>
    <row r="13" spans="2:5" ht="20.5" x14ac:dyDescent="0.45">
      <c r="B13" s="112" t="s">
        <v>154</v>
      </c>
      <c r="C13" s="114">
        <v>16103</v>
      </c>
      <c r="D13" s="114" t="s">
        <v>155</v>
      </c>
      <c r="E13" s="115">
        <v>6238</v>
      </c>
    </row>
    <row r="14" spans="2:5" ht="20.5" x14ac:dyDescent="0.45">
      <c r="B14" s="117" t="s">
        <v>156</v>
      </c>
      <c r="C14" s="114">
        <v>50</v>
      </c>
      <c r="D14" s="114" t="s">
        <v>157</v>
      </c>
      <c r="E14" s="115">
        <v>8264</v>
      </c>
    </row>
    <row r="15" spans="2:5" ht="20.5" x14ac:dyDescent="0.45">
      <c r="B15" s="112"/>
      <c r="C15" s="114"/>
      <c r="D15" s="114" t="s">
        <v>158</v>
      </c>
      <c r="E15" s="115">
        <v>2925</v>
      </c>
    </row>
    <row r="16" spans="2:5" ht="20.5" x14ac:dyDescent="0.45">
      <c r="B16" s="112"/>
      <c r="C16" s="114"/>
      <c r="D16" s="114"/>
      <c r="E16" s="115"/>
    </row>
    <row r="17" spans="2:5" ht="20" x14ac:dyDescent="0.4">
      <c r="B17" s="108" t="s">
        <v>159</v>
      </c>
      <c r="C17" s="110">
        <f>C18+C19</f>
        <v>118401</v>
      </c>
      <c r="D17" s="110" t="s">
        <v>159</v>
      </c>
      <c r="E17" s="111">
        <f>SUM(E18:E20)</f>
        <v>162007</v>
      </c>
    </row>
    <row r="18" spans="2:5" ht="20.5" x14ac:dyDescent="0.45">
      <c r="B18" s="112" t="s">
        <v>160</v>
      </c>
      <c r="C18" s="114">
        <v>116199</v>
      </c>
      <c r="D18" s="114" t="s">
        <v>161</v>
      </c>
      <c r="E18" s="115">
        <v>92576</v>
      </c>
    </row>
    <row r="19" spans="2:5" ht="20.5" x14ac:dyDescent="0.45">
      <c r="B19" s="112" t="s">
        <v>35</v>
      </c>
      <c r="C19" s="114">
        <v>2202</v>
      </c>
      <c r="D19" s="114" t="s">
        <v>162</v>
      </c>
      <c r="E19" s="115">
        <v>69366</v>
      </c>
    </row>
    <row r="20" spans="2:5" ht="20.5" x14ac:dyDescent="0.45">
      <c r="B20" s="112"/>
      <c r="C20" s="114"/>
      <c r="D20" s="114" t="s">
        <v>163</v>
      </c>
      <c r="E20" s="115">
        <v>65</v>
      </c>
    </row>
    <row r="21" spans="2:5" ht="20.5" x14ac:dyDescent="0.45">
      <c r="B21" s="112"/>
      <c r="C21" s="114"/>
      <c r="D21" s="114"/>
      <c r="E21" s="115"/>
    </row>
    <row r="22" spans="2:5" ht="20" x14ac:dyDescent="0.4">
      <c r="B22" s="108" t="s">
        <v>164</v>
      </c>
      <c r="C22" s="109">
        <v>60057</v>
      </c>
      <c r="D22" s="110" t="s">
        <v>165</v>
      </c>
      <c r="E22" s="111">
        <v>72105</v>
      </c>
    </row>
    <row r="23" spans="2:5" ht="20.5" x14ac:dyDescent="0.45">
      <c r="B23" s="112" t="s">
        <v>166</v>
      </c>
      <c r="C23" s="113">
        <v>60057</v>
      </c>
      <c r="D23" s="114" t="s">
        <v>167</v>
      </c>
      <c r="E23" s="115">
        <v>72105</v>
      </c>
    </row>
    <row r="24" spans="2:5" ht="20.5" x14ac:dyDescent="0.45">
      <c r="B24" s="112"/>
      <c r="C24" s="113"/>
      <c r="D24" s="114"/>
      <c r="E24" s="115"/>
    </row>
    <row r="25" spans="2:5" ht="20" x14ac:dyDescent="0.4">
      <c r="B25" s="108" t="s">
        <v>168</v>
      </c>
      <c r="C25" s="109">
        <v>4580</v>
      </c>
      <c r="D25" s="110" t="s">
        <v>169</v>
      </c>
      <c r="E25" s="111">
        <v>4217</v>
      </c>
    </row>
    <row r="26" spans="2:5" ht="20.5" x14ac:dyDescent="0.45">
      <c r="B26" s="112"/>
      <c r="C26" s="114"/>
      <c r="D26" s="114"/>
      <c r="E26" s="115"/>
    </row>
    <row r="27" spans="2:5" ht="20" x14ac:dyDescent="0.4">
      <c r="B27" s="108" t="s">
        <v>170</v>
      </c>
      <c r="C27" s="109">
        <v>382522</v>
      </c>
      <c r="D27" s="110" t="s">
        <v>171</v>
      </c>
      <c r="E27" s="111">
        <v>382522</v>
      </c>
    </row>
    <row r="28" spans="2:5" ht="21" thickBot="1" x14ac:dyDescent="0.5">
      <c r="B28" s="118"/>
      <c r="C28" s="119"/>
      <c r="D28" s="119"/>
      <c r="E28" s="120"/>
    </row>
  </sheetData>
  <mergeCells count="4">
    <mergeCell ref="D2:E2"/>
    <mergeCell ref="B3:E3"/>
    <mergeCell ref="B4:E4"/>
    <mergeCell ref="B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workbookViewId="0">
      <selection activeCell="D6" sqref="D6"/>
    </sheetView>
  </sheetViews>
  <sheetFormatPr defaultRowHeight="14.5" x14ac:dyDescent="0.35"/>
  <cols>
    <col min="1" max="1" width="51.08984375" customWidth="1"/>
    <col min="2" max="2" width="17.453125" customWidth="1"/>
    <col min="3" max="3" width="21.90625" customWidth="1"/>
    <col min="4" max="4" width="23.6328125" customWidth="1"/>
    <col min="257" max="257" width="51.08984375" customWidth="1"/>
    <col min="258" max="258" width="17.453125" customWidth="1"/>
    <col min="259" max="259" width="21.90625" customWidth="1"/>
    <col min="260" max="260" width="23.6328125" customWidth="1"/>
    <col min="513" max="513" width="51.08984375" customWidth="1"/>
    <col min="514" max="514" width="17.453125" customWidth="1"/>
    <col min="515" max="515" width="21.90625" customWidth="1"/>
    <col min="516" max="516" width="23.6328125" customWidth="1"/>
    <col min="769" max="769" width="51.08984375" customWidth="1"/>
    <col min="770" max="770" width="17.453125" customWidth="1"/>
    <col min="771" max="771" width="21.90625" customWidth="1"/>
    <col min="772" max="772" width="23.6328125" customWidth="1"/>
    <col min="1025" max="1025" width="51.08984375" customWidth="1"/>
    <col min="1026" max="1026" width="17.453125" customWidth="1"/>
    <col min="1027" max="1027" width="21.90625" customWidth="1"/>
    <col min="1028" max="1028" width="23.6328125" customWidth="1"/>
    <col min="1281" max="1281" width="51.08984375" customWidth="1"/>
    <col min="1282" max="1282" width="17.453125" customWidth="1"/>
    <col min="1283" max="1283" width="21.90625" customWidth="1"/>
    <col min="1284" max="1284" width="23.6328125" customWidth="1"/>
    <col min="1537" max="1537" width="51.08984375" customWidth="1"/>
    <col min="1538" max="1538" width="17.453125" customWidth="1"/>
    <col min="1539" max="1539" width="21.90625" customWidth="1"/>
    <col min="1540" max="1540" width="23.6328125" customWidth="1"/>
    <col min="1793" max="1793" width="51.08984375" customWidth="1"/>
    <col min="1794" max="1794" width="17.453125" customWidth="1"/>
    <col min="1795" max="1795" width="21.90625" customWidth="1"/>
    <col min="1796" max="1796" width="23.6328125" customWidth="1"/>
    <col min="2049" max="2049" width="51.08984375" customWidth="1"/>
    <col min="2050" max="2050" width="17.453125" customWidth="1"/>
    <col min="2051" max="2051" width="21.90625" customWidth="1"/>
    <col min="2052" max="2052" width="23.6328125" customWidth="1"/>
    <col min="2305" max="2305" width="51.08984375" customWidth="1"/>
    <col min="2306" max="2306" width="17.453125" customWidth="1"/>
    <col min="2307" max="2307" width="21.90625" customWidth="1"/>
    <col min="2308" max="2308" width="23.6328125" customWidth="1"/>
    <col min="2561" max="2561" width="51.08984375" customWidth="1"/>
    <col min="2562" max="2562" width="17.453125" customWidth="1"/>
    <col min="2563" max="2563" width="21.90625" customWidth="1"/>
    <col min="2564" max="2564" width="23.6328125" customWidth="1"/>
    <col min="2817" max="2817" width="51.08984375" customWidth="1"/>
    <col min="2818" max="2818" width="17.453125" customWidth="1"/>
    <col min="2819" max="2819" width="21.90625" customWidth="1"/>
    <col min="2820" max="2820" width="23.6328125" customWidth="1"/>
    <col min="3073" max="3073" width="51.08984375" customWidth="1"/>
    <col min="3074" max="3074" width="17.453125" customWidth="1"/>
    <col min="3075" max="3075" width="21.90625" customWidth="1"/>
    <col min="3076" max="3076" width="23.6328125" customWidth="1"/>
    <col min="3329" max="3329" width="51.08984375" customWidth="1"/>
    <col min="3330" max="3330" width="17.453125" customWidth="1"/>
    <col min="3331" max="3331" width="21.90625" customWidth="1"/>
    <col min="3332" max="3332" width="23.6328125" customWidth="1"/>
    <col min="3585" max="3585" width="51.08984375" customWidth="1"/>
    <col min="3586" max="3586" width="17.453125" customWidth="1"/>
    <col min="3587" max="3587" width="21.90625" customWidth="1"/>
    <col min="3588" max="3588" width="23.6328125" customWidth="1"/>
    <col min="3841" max="3841" width="51.08984375" customWidth="1"/>
    <col min="3842" max="3842" width="17.453125" customWidth="1"/>
    <col min="3843" max="3843" width="21.90625" customWidth="1"/>
    <col min="3844" max="3844" width="23.6328125" customWidth="1"/>
    <col min="4097" max="4097" width="51.08984375" customWidth="1"/>
    <col min="4098" max="4098" width="17.453125" customWidth="1"/>
    <col min="4099" max="4099" width="21.90625" customWidth="1"/>
    <col min="4100" max="4100" width="23.6328125" customWidth="1"/>
    <col min="4353" max="4353" width="51.08984375" customWidth="1"/>
    <col min="4354" max="4354" width="17.453125" customWidth="1"/>
    <col min="4355" max="4355" width="21.90625" customWidth="1"/>
    <col min="4356" max="4356" width="23.6328125" customWidth="1"/>
    <col min="4609" max="4609" width="51.08984375" customWidth="1"/>
    <col min="4610" max="4610" width="17.453125" customWidth="1"/>
    <col min="4611" max="4611" width="21.90625" customWidth="1"/>
    <col min="4612" max="4612" width="23.6328125" customWidth="1"/>
    <col min="4865" max="4865" width="51.08984375" customWidth="1"/>
    <col min="4866" max="4866" width="17.453125" customWidth="1"/>
    <col min="4867" max="4867" width="21.90625" customWidth="1"/>
    <col min="4868" max="4868" width="23.6328125" customWidth="1"/>
    <col min="5121" max="5121" width="51.08984375" customWidth="1"/>
    <col min="5122" max="5122" width="17.453125" customWidth="1"/>
    <col min="5123" max="5123" width="21.90625" customWidth="1"/>
    <col min="5124" max="5124" width="23.6328125" customWidth="1"/>
    <col min="5377" max="5377" width="51.08984375" customWidth="1"/>
    <col min="5378" max="5378" width="17.453125" customWidth="1"/>
    <col min="5379" max="5379" width="21.90625" customWidth="1"/>
    <col min="5380" max="5380" width="23.6328125" customWidth="1"/>
    <col min="5633" max="5633" width="51.08984375" customWidth="1"/>
    <col min="5634" max="5634" width="17.453125" customWidth="1"/>
    <col min="5635" max="5635" width="21.90625" customWidth="1"/>
    <col min="5636" max="5636" width="23.6328125" customWidth="1"/>
    <col min="5889" max="5889" width="51.08984375" customWidth="1"/>
    <col min="5890" max="5890" width="17.453125" customWidth="1"/>
    <col min="5891" max="5891" width="21.90625" customWidth="1"/>
    <col min="5892" max="5892" width="23.6328125" customWidth="1"/>
    <col min="6145" max="6145" width="51.08984375" customWidth="1"/>
    <col min="6146" max="6146" width="17.453125" customWidth="1"/>
    <col min="6147" max="6147" width="21.90625" customWidth="1"/>
    <col min="6148" max="6148" width="23.6328125" customWidth="1"/>
    <col min="6401" max="6401" width="51.08984375" customWidth="1"/>
    <col min="6402" max="6402" width="17.453125" customWidth="1"/>
    <col min="6403" max="6403" width="21.90625" customWidth="1"/>
    <col min="6404" max="6404" width="23.6328125" customWidth="1"/>
    <col min="6657" max="6657" width="51.08984375" customWidth="1"/>
    <col min="6658" max="6658" width="17.453125" customWidth="1"/>
    <col min="6659" max="6659" width="21.90625" customWidth="1"/>
    <col min="6660" max="6660" width="23.6328125" customWidth="1"/>
    <col min="6913" max="6913" width="51.08984375" customWidth="1"/>
    <col min="6914" max="6914" width="17.453125" customWidth="1"/>
    <col min="6915" max="6915" width="21.90625" customWidth="1"/>
    <col min="6916" max="6916" width="23.6328125" customWidth="1"/>
    <col min="7169" max="7169" width="51.08984375" customWidth="1"/>
    <col min="7170" max="7170" width="17.453125" customWidth="1"/>
    <col min="7171" max="7171" width="21.90625" customWidth="1"/>
    <col min="7172" max="7172" width="23.6328125" customWidth="1"/>
    <col min="7425" max="7425" width="51.08984375" customWidth="1"/>
    <col min="7426" max="7426" width="17.453125" customWidth="1"/>
    <col min="7427" max="7427" width="21.90625" customWidth="1"/>
    <col min="7428" max="7428" width="23.6328125" customWidth="1"/>
    <col min="7681" max="7681" width="51.08984375" customWidth="1"/>
    <col min="7682" max="7682" width="17.453125" customWidth="1"/>
    <col min="7683" max="7683" width="21.90625" customWidth="1"/>
    <col min="7684" max="7684" width="23.6328125" customWidth="1"/>
    <col min="7937" max="7937" width="51.08984375" customWidth="1"/>
    <col min="7938" max="7938" width="17.453125" customWidth="1"/>
    <col min="7939" max="7939" width="21.90625" customWidth="1"/>
    <col min="7940" max="7940" width="23.6328125" customWidth="1"/>
    <col min="8193" max="8193" width="51.08984375" customWidth="1"/>
    <col min="8194" max="8194" width="17.453125" customWidth="1"/>
    <col min="8195" max="8195" width="21.90625" customWidth="1"/>
    <col min="8196" max="8196" width="23.6328125" customWidth="1"/>
    <col min="8449" max="8449" width="51.08984375" customWidth="1"/>
    <col min="8450" max="8450" width="17.453125" customWidth="1"/>
    <col min="8451" max="8451" width="21.90625" customWidth="1"/>
    <col min="8452" max="8452" width="23.6328125" customWidth="1"/>
    <col min="8705" max="8705" width="51.08984375" customWidth="1"/>
    <col min="8706" max="8706" width="17.453125" customWidth="1"/>
    <col min="8707" max="8707" width="21.90625" customWidth="1"/>
    <col min="8708" max="8708" width="23.6328125" customWidth="1"/>
    <col min="8961" max="8961" width="51.08984375" customWidth="1"/>
    <col min="8962" max="8962" width="17.453125" customWidth="1"/>
    <col min="8963" max="8963" width="21.90625" customWidth="1"/>
    <col min="8964" max="8964" width="23.6328125" customWidth="1"/>
    <col min="9217" max="9217" width="51.08984375" customWidth="1"/>
    <col min="9218" max="9218" width="17.453125" customWidth="1"/>
    <col min="9219" max="9219" width="21.90625" customWidth="1"/>
    <col min="9220" max="9220" width="23.6328125" customWidth="1"/>
    <col min="9473" max="9473" width="51.08984375" customWidth="1"/>
    <col min="9474" max="9474" width="17.453125" customWidth="1"/>
    <col min="9475" max="9475" width="21.90625" customWidth="1"/>
    <col min="9476" max="9476" width="23.6328125" customWidth="1"/>
    <col min="9729" max="9729" width="51.08984375" customWidth="1"/>
    <col min="9730" max="9730" width="17.453125" customWidth="1"/>
    <col min="9731" max="9731" width="21.90625" customWidth="1"/>
    <col min="9732" max="9732" width="23.6328125" customWidth="1"/>
    <col min="9985" max="9985" width="51.08984375" customWidth="1"/>
    <col min="9986" max="9986" width="17.453125" customWidth="1"/>
    <col min="9987" max="9987" width="21.90625" customWidth="1"/>
    <col min="9988" max="9988" width="23.6328125" customWidth="1"/>
    <col min="10241" max="10241" width="51.08984375" customWidth="1"/>
    <col min="10242" max="10242" width="17.453125" customWidth="1"/>
    <col min="10243" max="10243" width="21.90625" customWidth="1"/>
    <col min="10244" max="10244" width="23.6328125" customWidth="1"/>
    <col min="10497" max="10497" width="51.08984375" customWidth="1"/>
    <col min="10498" max="10498" width="17.453125" customWidth="1"/>
    <col min="10499" max="10499" width="21.90625" customWidth="1"/>
    <col min="10500" max="10500" width="23.6328125" customWidth="1"/>
    <col min="10753" max="10753" width="51.08984375" customWidth="1"/>
    <col min="10754" max="10754" width="17.453125" customWidth="1"/>
    <col min="10755" max="10755" width="21.90625" customWidth="1"/>
    <col min="10756" max="10756" width="23.6328125" customWidth="1"/>
    <col min="11009" max="11009" width="51.08984375" customWidth="1"/>
    <col min="11010" max="11010" width="17.453125" customWidth="1"/>
    <col min="11011" max="11011" width="21.90625" customWidth="1"/>
    <col min="11012" max="11012" width="23.6328125" customWidth="1"/>
    <col min="11265" max="11265" width="51.08984375" customWidth="1"/>
    <col min="11266" max="11266" width="17.453125" customWidth="1"/>
    <col min="11267" max="11267" width="21.90625" customWidth="1"/>
    <col min="11268" max="11268" width="23.6328125" customWidth="1"/>
    <col min="11521" max="11521" width="51.08984375" customWidth="1"/>
    <col min="11522" max="11522" width="17.453125" customWidth="1"/>
    <col min="11523" max="11523" width="21.90625" customWidth="1"/>
    <col min="11524" max="11524" width="23.6328125" customWidth="1"/>
    <col min="11777" max="11777" width="51.08984375" customWidth="1"/>
    <col min="11778" max="11778" width="17.453125" customWidth="1"/>
    <col min="11779" max="11779" width="21.90625" customWidth="1"/>
    <col min="11780" max="11780" width="23.6328125" customWidth="1"/>
    <col min="12033" max="12033" width="51.08984375" customWidth="1"/>
    <col min="12034" max="12034" width="17.453125" customWidth="1"/>
    <col min="12035" max="12035" width="21.90625" customWidth="1"/>
    <col min="12036" max="12036" width="23.6328125" customWidth="1"/>
    <col min="12289" max="12289" width="51.08984375" customWidth="1"/>
    <col min="12290" max="12290" width="17.453125" customWidth="1"/>
    <col min="12291" max="12291" width="21.90625" customWidth="1"/>
    <col min="12292" max="12292" width="23.6328125" customWidth="1"/>
    <col min="12545" max="12545" width="51.08984375" customWidth="1"/>
    <col min="12546" max="12546" width="17.453125" customWidth="1"/>
    <col min="12547" max="12547" width="21.90625" customWidth="1"/>
    <col min="12548" max="12548" width="23.6328125" customWidth="1"/>
    <col min="12801" max="12801" width="51.08984375" customWidth="1"/>
    <col min="12802" max="12802" width="17.453125" customWidth="1"/>
    <col min="12803" max="12803" width="21.90625" customWidth="1"/>
    <col min="12804" max="12804" width="23.6328125" customWidth="1"/>
    <col min="13057" max="13057" width="51.08984375" customWidth="1"/>
    <col min="13058" max="13058" width="17.453125" customWidth="1"/>
    <col min="13059" max="13059" width="21.90625" customWidth="1"/>
    <col min="13060" max="13060" width="23.6328125" customWidth="1"/>
    <col min="13313" max="13313" width="51.08984375" customWidth="1"/>
    <col min="13314" max="13314" width="17.453125" customWidth="1"/>
    <col min="13315" max="13315" width="21.90625" customWidth="1"/>
    <col min="13316" max="13316" width="23.6328125" customWidth="1"/>
    <col min="13569" max="13569" width="51.08984375" customWidth="1"/>
    <col min="13570" max="13570" width="17.453125" customWidth="1"/>
    <col min="13571" max="13571" width="21.90625" customWidth="1"/>
    <col min="13572" max="13572" width="23.6328125" customWidth="1"/>
    <col min="13825" max="13825" width="51.08984375" customWidth="1"/>
    <col min="13826" max="13826" width="17.453125" customWidth="1"/>
    <col min="13827" max="13827" width="21.90625" customWidth="1"/>
    <col min="13828" max="13828" width="23.6328125" customWidth="1"/>
    <col min="14081" max="14081" width="51.08984375" customWidth="1"/>
    <col min="14082" max="14082" width="17.453125" customWidth="1"/>
    <col min="14083" max="14083" width="21.90625" customWidth="1"/>
    <col min="14084" max="14084" width="23.6328125" customWidth="1"/>
    <col min="14337" max="14337" width="51.08984375" customWidth="1"/>
    <col min="14338" max="14338" width="17.453125" customWidth="1"/>
    <col min="14339" max="14339" width="21.90625" customWidth="1"/>
    <col min="14340" max="14340" width="23.6328125" customWidth="1"/>
    <col min="14593" max="14593" width="51.08984375" customWidth="1"/>
    <col min="14594" max="14594" width="17.453125" customWidth="1"/>
    <col min="14595" max="14595" width="21.90625" customWidth="1"/>
    <col min="14596" max="14596" width="23.6328125" customWidth="1"/>
    <col min="14849" max="14849" width="51.08984375" customWidth="1"/>
    <col min="14850" max="14850" width="17.453125" customWidth="1"/>
    <col min="14851" max="14851" width="21.90625" customWidth="1"/>
    <col min="14852" max="14852" width="23.6328125" customWidth="1"/>
    <col min="15105" max="15105" width="51.08984375" customWidth="1"/>
    <col min="15106" max="15106" width="17.453125" customWidth="1"/>
    <col min="15107" max="15107" width="21.90625" customWidth="1"/>
    <col min="15108" max="15108" width="23.6328125" customWidth="1"/>
    <col min="15361" max="15361" width="51.08984375" customWidth="1"/>
    <col min="15362" max="15362" width="17.453125" customWidth="1"/>
    <col min="15363" max="15363" width="21.90625" customWidth="1"/>
    <col min="15364" max="15364" width="23.6328125" customWidth="1"/>
    <col min="15617" max="15617" width="51.08984375" customWidth="1"/>
    <col min="15618" max="15618" width="17.453125" customWidth="1"/>
    <col min="15619" max="15619" width="21.90625" customWidth="1"/>
    <col min="15620" max="15620" width="23.6328125" customWidth="1"/>
    <col min="15873" max="15873" width="51.08984375" customWidth="1"/>
    <col min="15874" max="15874" width="17.453125" customWidth="1"/>
    <col min="15875" max="15875" width="21.90625" customWidth="1"/>
    <col min="15876" max="15876" width="23.6328125" customWidth="1"/>
    <col min="16129" max="16129" width="51.08984375" customWidth="1"/>
    <col min="16130" max="16130" width="17.453125" customWidth="1"/>
    <col min="16131" max="16131" width="21.90625" customWidth="1"/>
    <col min="16132" max="16132" width="23.6328125" customWidth="1"/>
  </cols>
  <sheetData>
    <row r="2" spans="1:4" ht="12.75" customHeight="1" x14ac:dyDescent="0.35">
      <c r="B2" s="121" t="s">
        <v>175</v>
      </c>
      <c r="C2" s="121"/>
      <c r="D2" s="121"/>
    </row>
    <row r="4" spans="1:4" ht="15.5" x14ac:dyDescent="0.35">
      <c r="A4" s="52" t="s">
        <v>176</v>
      </c>
      <c r="B4" s="52"/>
      <c r="C4" s="52"/>
      <c r="D4" s="52"/>
    </row>
    <row r="5" spans="1:4" ht="15.5" x14ac:dyDescent="0.35">
      <c r="A5" s="52" t="s">
        <v>177</v>
      </c>
      <c r="B5" s="52"/>
      <c r="C5" s="52"/>
      <c r="D5" s="52"/>
    </row>
    <row r="7" spans="1:4" ht="22.5" customHeight="1" x14ac:dyDescent="0.35">
      <c r="A7" s="122"/>
      <c r="D7" s="123" t="s">
        <v>178</v>
      </c>
    </row>
    <row r="9" spans="1:4" ht="45.75" customHeight="1" x14ac:dyDescent="0.45">
      <c r="A9" s="124" t="s">
        <v>112</v>
      </c>
      <c r="B9" s="125" t="s">
        <v>179</v>
      </c>
      <c r="C9" s="126" t="s">
        <v>180</v>
      </c>
      <c r="D9" s="127" t="s">
        <v>181</v>
      </c>
    </row>
    <row r="10" spans="1:4" x14ac:dyDescent="0.35">
      <c r="A10" s="128" t="s">
        <v>182</v>
      </c>
      <c r="B10" s="129">
        <v>110606</v>
      </c>
      <c r="C10" s="129">
        <v>116660</v>
      </c>
      <c r="D10" s="130">
        <v>131859</v>
      </c>
    </row>
    <row r="11" spans="1:4" x14ac:dyDescent="0.35">
      <c r="A11" s="128" t="s">
        <v>183</v>
      </c>
      <c r="B11" s="129">
        <v>12201</v>
      </c>
      <c r="C11" s="129">
        <v>17487</v>
      </c>
      <c r="D11" s="130">
        <v>4113</v>
      </c>
    </row>
    <row r="12" spans="1:4" ht="29" hidden="1" x14ac:dyDescent="0.35">
      <c r="A12" s="131" t="s">
        <v>184</v>
      </c>
      <c r="B12" s="129"/>
      <c r="C12" s="129"/>
      <c r="D12" s="130"/>
    </row>
    <row r="13" spans="1:4" hidden="1" x14ac:dyDescent="0.35">
      <c r="A13" s="132" t="s">
        <v>185</v>
      </c>
      <c r="B13" s="129"/>
      <c r="C13" s="129"/>
      <c r="D13" s="130"/>
    </row>
    <row r="14" spans="1:4" hidden="1" x14ac:dyDescent="0.35">
      <c r="A14" s="132" t="s">
        <v>186</v>
      </c>
      <c r="B14" s="129"/>
      <c r="C14" s="129"/>
      <c r="D14" s="130"/>
    </row>
    <row r="15" spans="1:4" hidden="1" x14ac:dyDescent="0.35">
      <c r="A15" s="132" t="s">
        <v>187</v>
      </c>
      <c r="B15" s="129"/>
      <c r="C15" s="129"/>
      <c r="D15" s="130"/>
    </row>
    <row r="16" spans="1:4" hidden="1" x14ac:dyDescent="0.35">
      <c r="A16" s="132" t="s">
        <v>188</v>
      </c>
      <c r="B16" s="129"/>
      <c r="C16" s="129"/>
      <c r="D16" s="130"/>
    </row>
    <row r="17" spans="1:4" hidden="1" x14ac:dyDescent="0.35">
      <c r="A17" s="132"/>
      <c r="B17" s="129"/>
      <c r="C17" s="129"/>
      <c r="D17" s="130"/>
    </row>
    <row r="18" spans="1:4" hidden="1" x14ac:dyDescent="0.35">
      <c r="A18" s="132" t="s">
        <v>189</v>
      </c>
      <c r="B18" s="129"/>
      <c r="C18" s="129"/>
      <c r="D18" s="130"/>
    </row>
    <row r="19" spans="1:4" hidden="1" x14ac:dyDescent="0.35">
      <c r="A19" s="132" t="s">
        <v>190</v>
      </c>
      <c r="B19" s="129"/>
      <c r="C19" s="129"/>
      <c r="D19" s="130"/>
    </row>
    <row r="20" spans="1:4" x14ac:dyDescent="0.35">
      <c r="A20" s="132" t="s">
        <v>191</v>
      </c>
      <c r="B20" s="129">
        <v>33895</v>
      </c>
      <c r="C20" s="129">
        <v>117840</v>
      </c>
      <c r="D20" s="130">
        <v>116199</v>
      </c>
    </row>
    <row r="21" spans="1:4" x14ac:dyDescent="0.35">
      <c r="A21" s="132" t="s">
        <v>192</v>
      </c>
      <c r="B21" s="129">
        <v>48175</v>
      </c>
      <c r="C21" s="129">
        <v>53504</v>
      </c>
      <c r="D21" s="130">
        <v>47359</v>
      </c>
    </row>
    <row r="22" spans="1:4" x14ac:dyDescent="0.35">
      <c r="A22" s="132" t="s">
        <v>16</v>
      </c>
      <c r="B22" s="129">
        <v>18802</v>
      </c>
      <c r="C22" s="129">
        <v>21392</v>
      </c>
      <c r="D22" s="130">
        <v>16103</v>
      </c>
    </row>
    <row r="23" spans="1:4" x14ac:dyDescent="0.35">
      <c r="A23" s="132" t="s">
        <v>193</v>
      </c>
      <c r="B23" s="129">
        <v>755</v>
      </c>
      <c r="C23" s="129">
        <v>1152</v>
      </c>
      <c r="D23" s="130"/>
    </row>
    <row r="24" spans="1:4" hidden="1" x14ac:dyDescent="0.35">
      <c r="A24" s="131" t="s">
        <v>194</v>
      </c>
      <c r="B24" s="129"/>
      <c r="C24" s="129"/>
      <c r="D24" s="130"/>
    </row>
    <row r="25" spans="1:4" x14ac:dyDescent="0.35">
      <c r="A25" s="133" t="s">
        <v>195</v>
      </c>
      <c r="B25" s="130">
        <v>1500</v>
      </c>
      <c r="C25" s="130">
        <v>22212</v>
      </c>
      <c r="D25" s="130">
        <v>2202</v>
      </c>
    </row>
    <row r="26" spans="1:4" x14ac:dyDescent="0.35">
      <c r="A26" s="133" t="s">
        <v>196</v>
      </c>
      <c r="B26" s="130"/>
      <c r="C26" s="130"/>
      <c r="D26" s="130">
        <v>50</v>
      </c>
    </row>
    <row r="27" spans="1:4" x14ac:dyDescent="0.35">
      <c r="A27" s="134" t="s">
        <v>27</v>
      </c>
      <c r="B27" s="129"/>
      <c r="C27" s="129">
        <v>28906</v>
      </c>
      <c r="D27" s="130">
        <v>4580</v>
      </c>
    </row>
    <row r="28" spans="1:4" x14ac:dyDescent="0.35">
      <c r="A28" s="134" t="s">
        <v>197</v>
      </c>
      <c r="B28" s="129">
        <v>32652</v>
      </c>
      <c r="C28" s="129">
        <v>0</v>
      </c>
      <c r="D28" s="130">
        <v>60057</v>
      </c>
    </row>
    <row r="29" spans="1:4" x14ac:dyDescent="0.35">
      <c r="A29" s="135" t="s">
        <v>198</v>
      </c>
      <c r="B29" s="136">
        <f>SUM(B10:B28)</f>
        <v>258586</v>
      </c>
      <c r="C29" s="136">
        <f>SUM(C10:C28)</f>
        <v>379153</v>
      </c>
      <c r="D29" s="136">
        <f>SUM(D10:D28)</f>
        <v>382522</v>
      </c>
    </row>
    <row r="30" spans="1:4" hidden="1" x14ac:dyDescent="0.35">
      <c r="A30" s="137" t="s">
        <v>197</v>
      </c>
      <c r="B30" s="138"/>
      <c r="C30" s="138"/>
      <c r="D30" s="138"/>
    </row>
    <row r="31" spans="1:4" ht="15" hidden="1" thickBot="1" x14ac:dyDescent="0.4">
      <c r="A31" s="139" t="s">
        <v>198</v>
      </c>
      <c r="B31" s="88"/>
      <c r="C31" s="88"/>
      <c r="D31" s="88"/>
    </row>
    <row r="32" spans="1:4" x14ac:dyDescent="0.35">
      <c r="A32" s="140"/>
      <c r="B32" s="141"/>
      <c r="C32" s="141"/>
      <c r="D32" s="141"/>
    </row>
    <row r="36" spans="1:3" ht="15.5" x14ac:dyDescent="0.35">
      <c r="A36" s="95"/>
    </row>
    <row r="37" spans="1:3" x14ac:dyDescent="0.35">
      <c r="C37" s="142"/>
    </row>
    <row r="38" spans="1:3" ht="15.5" x14ac:dyDescent="0.35">
      <c r="C38" s="143"/>
    </row>
    <row r="39" spans="1:3" ht="15.5" x14ac:dyDescent="0.35">
      <c r="C39" s="144"/>
    </row>
  </sheetData>
  <mergeCells count="3">
    <mergeCell ref="B2:D2"/>
    <mergeCell ref="A4:D4"/>
    <mergeCell ref="A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selection activeCell="A6" sqref="A6:D7"/>
    </sheetView>
  </sheetViews>
  <sheetFormatPr defaultRowHeight="14.5" x14ac:dyDescent="0.35"/>
  <cols>
    <col min="1" max="1" width="51.08984375" customWidth="1"/>
    <col min="2" max="2" width="16.36328125" customWidth="1"/>
    <col min="3" max="3" width="22.08984375" customWidth="1"/>
    <col min="4" max="4" width="23" customWidth="1"/>
    <col min="257" max="257" width="51.08984375" customWidth="1"/>
    <col min="258" max="258" width="16.36328125" customWidth="1"/>
    <col min="259" max="259" width="22.08984375" customWidth="1"/>
    <col min="260" max="260" width="23" customWidth="1"/>
    <col min="513" max="513" width="51.08984375" customWidth="1"/>
    <col min="514" max="514" width="16.36328125" customWidth="1"/>
    <col min="515" max="515" width="22.08984375" customWidth="1"/>
    <col min="516" max="516" width="23" customWidth="1"/>
    <col min="769" max="769" width="51.08984375" customWidth="1"/>
    <col min="770" max="770" width="16.36328125" customWidth="1"/>
    <col min="771" max="771" width="22.08984375" customWidth="1"/>
    <col min="772" max="772" width="23" customWidth="1"/>
    <col min="1025" max="1025" width="51.08984375" customWidth="1"/>
    <col min="1026" max="1026" width="16.36328125" customWidth="1"/>
    <col min="1027" max="1027" width="22.08984375" customWidth="1"/>
    <col min="1028" max="1028" width="23" customWidth="1"/>
    <col min="1281" max="1281" width="51.08984375" customWidth="1"/>
    <col min="1282" max="1282" width="16.36328125" customWidth="1"/>
    <col min="1283" max="1283" width="22.08984375" customWidth="1"/>
    <col min="1284" max="1284" width="23" customWidth="1"/>
    <col min="1537" max="1537" width="51.08984375" customWidth="1"/>
    <col min="1538" max="1538" width="16.36328125" customWidth="1"/>
    <col min="1539" max="1539" width="22.08984375" customWidth="1"/>
    <col min="1540" max="1540" width="23" customWidth="1"/>
    <col min="1793" max="1793" width="51.08984375" customWidth="1"/>
    <col min="1794" max="1794" width="16.36328125" customWidth="1"/>
    <col min="1795" max="1795" width="22.08984375" customWidth="1"/>
    <col min="1796" max="1796" width="23" customWidth="1"/>
    <col min="2049" max="2049" width="51.08984375" customWidth="1"/>
    <col min="2050" max="2050" width="16.36328125" customWidth="1"/>
    <col min="2051" max="2051" width="22.08984375" customWidth="1"/>
    <col min="2052" max="2052" width="23" customWidth="1"/>
    <col min="2305" max="2305" width="51.08984375" customWidth="1"/>
    <col min="2306" max="2306" width="16.36328125" customWidth="1"/>
    <col min="2307" max="2307" width="22.08984375" customWidth="1"/>
    <col min="2308" max="2308" width="23" customWidth="1"/>
    <col min="2561" max="2561" width="51.08984375" customWidth="1"/>
    <col min="2562" max="2562" width="16.36328125" customWidth="1"/>
    <col min="2563" max="2563" width="22.08984375" customWidth="1"/>
    <col min="2564" max="2564" width="23" customWidth="1"/>
    <col min="2817" max="2817" width="51.08984375" customWidth="1"/>
    <col min="2818" max="2818" width="16.36328125" customWidth="1"/>
    <col min="2819" max="2819" width="22.08984375" customWidth="1"/>
    <col min="2820" max="2820" width="23" customWidth="1"/>
    <col min="3073" max="3073" width="51.08984375" customWidth="1"/>
    <col min="3074" max="3074" width="16.36328125" customWidth="1"/>
    <col min="3075" max="3075" width="22.08984375" customWidth="1"/>
    <col min="3076" max="3076" width="23" customWidth="1"/>
    <col min="3329" max="3329" width="51.08984375" customWidth="1"/>
    <col min="3330" max="3330" width="16.36328125" customWidth="1"/>
    <col min="3331" max="3331" width="22.08984375" customWidth="1"/>
    <col min="3332" max="3332" width="23" customWidth="1"/>
    <col min="3585" max="3585" width="51.08984375" customWidth="1"/>
    <col min="3586" max="3586" width="16.36328125" customWidth="1"/>
    <col min="3587" max="3587" width="22.08984375" customWidth="1"/>
    <col min="3588" max="3588" width="23" customWidth="1"/>
    <col min="3841" max="3841" width="51.08984375" customWidth="1"/>
    <col min="3842" max="3842" width="16.36328125" customWidth="1"/>
    <col min="3843" max="3843" width="22.08984375" customWidth="1"/>
    <col min="3844" max="3844" width="23" customWidth="1"/>
    <col min="4097" max="4097" width="51.08984375" customWidth="1"/>
    <col min="4098" max="4098" width="16.36328125" customWidth="1"/>
    <col min="4099" max="4099" width="22.08984375" customWidth="1"/>
    <col min="4100" max="4100" width="23" customWidth="1"/>
    <col min="4353" max="4353" width="51.08984375" customWidth="1"/>
    <col min="4354" max="4354" width="16.36328125" customWidth="1"/>
    <col min="4355" max="4355" width="22.08984375" customWidth="1"/>
    <col min="4356" max="4356" width="23" customWidth="1"/>
    <col min="4609" max="4609" width="51.08984375" customWidth="1"/>
    <col min="4610" max="4610" width="16.36328125" customWidth="1"/>
    <col min="4611" max="4611" width="22.08984375" customWidth="1"/>
    <col min="4612" max="4612" width="23" customWidth="1"/>
    <col min="4865" max="4865" width="51.08984375" customWidth="1"/>
    <col min="4866" max="4866" width="16.36328125" customWidth="1"/>
    <col min="4867" max="4867" width="22.08984375" customWidth="1"/>
    <col min="4868" max="4868" width="23" customWidth="1"/>
    <col min="5121" max="5121" width="51.08984375" customWidth="1"/>
    <col min="5122" max="5122" width="16.36328125" customWidth="1"/>
    <col min="5123" max="5123" width="22.08984375" customWidth="1"/>
    <col min="5124" max="5124" width="23" customWidth="1"/>
    <col min="5377" max="5377" width="51.08984375" customWidth="1"/>
    <col min="5378" max="5378" width="16.36328125" customWidth="1"/>
    <col min="5379" max="5379" width="22.08984375" customWidth="1"/>
    <col min="5380" max="5380" width="23" customWidth="1"/>
    <col min="5633" max="5633" width="51.08984375" customWidth="1"/>
    <col min="5634" max="5634" width="16.36328125" customWidth="1"/>
    <col min="5635" max="5635" width="22.08984375" customWidth="1"/>
    <col min="5636" max="5636" width="23" customWidth="1"/>
    <col min="5889" max="5889" width="51.08984375" customWidth="1"/>
    <col min="5890" max="5890" width="16.36328125" customWidth="1"/>
    <col min="5891" max="5891" width="22.08984375" customWidth="1"/>
    <col min="5892" max="5892" width="23" customWidth="1"/>
    <col min="6145" max="6145" width="51.08984375" customWidth="1"/>
    <col min="6146" max="6146" width="16.36328125" customWidth="1"/>
    <col min="6147" max="6147" width="22.08984375" customWidth="1"/>
    <col min="6148" max="6148" width="23" customWidth="1"/>
    <col min="6401" max="6401" width="51.08984375" customWidth="1"/>
    <col min="6402" max="6402" width="16.36328125" customWidth="1"/>
    <col min="6403" max="6403" width="22.08984375" customWidth="1"/>
    <col min="6404" max="6404" width="23" customWidth="1"/>
    <col min="6657" max="6657" width="51.08984375" customWidth="1"/>
    <col min="6658" max="6658" width="16.36328125" customWidth="1"/>
    <col min="6659" max="6659" width="22.08984375" customWidth="1"/>
    <col min="6660" max="6660" width="23" customWidth="1"/>
    <col min="6913" max="6913" width="51.08984375" customWidth="1"/>
    <col min="6914" max="6914" width="16.36328125" customWidth="1"/>
    <col min="6915" max="6915" width="22.08984375" customWidth="1"/>
    <col min="6916" max="6916" width="23" customWidth="1"/>
    <col min="7169" max="7169" width="51.08984375" customWidth="1"/>
    <col min="7170" max="7170" width="16.36328125" customWidth="1"/>
    <col min="7171" max="7171" width="22.08984375" customWidth="1"/>
    <col min="7172" max="7172" width="23" customWidth="1"/>
    <col min="7425" max="7425" width="51.08984375" customWidth="1"/>
    <col min="7426" max="7426" width="16.36328125" customWidth="1"/>
    <col min="7427" max="7427" width="22.08984375" customWidth="1"/>
    <col min="7428" max="7428" width="23" customWidth="1"/>
    <col min="7681" max="7681" width="51.08984375" customWidth="1"/>
    <col min="7682" max="7682" width="16.36328125" customWidth="1"/>
    <col min="7683" max="7683" width="22.08984375" customWidth="1"/>
    <col min="7684" max="7684" width="23" customWidth="1"/>
    <col min="7937" max="7937" width="51.08984375" customWidth="1"/>
    <col min="7938" max="7938" width="16.36328125" customWidth="1"/>
    <col min="7939" max="7939" width="22.08984375" customWidth="1"/>
    <col min="7940" max="7940" width="23" customWidth="1"/>
    <col min="8193" max="8193" width="51.08984375" customWidth="1"/>
    <col min="8194" max="8194" width="16.36328125" customWidth="1"/>
    <col min="8195" max="8195" width="22.08984375" customWidth="1"/>
    <col min="8196" max="8196" width="23" customWidth="1"/>
    <col min="8449" max="8449" width="51.08984375" customWidth="1"/>
    <col min="8450" max="8450" width="16.36328125" customWidth="1"/>
    <col min="8451" max="8451" width="22.08984375" customWidth="1"/>
    <col min="8452" max="8452" width="23" customWidth="1"/>
    <col min="8705" max="8705" width="51.08984375" customWidth="1"/>
    <col min="8706" max="8706" width="16.36328125" customWidth="1"/>
    <col min="8707" max="8707" width="22.08984375" customWidth="1"/>
    <col min="8708" max="8708" width="23" customWidth="1"/>
    <col min="8961" max="8961" width="51.08984375" customWidth="1"/>
    <col min="8962" max="8962" width="16.36328125" customWidth="1"/>
    <col min="8963" max="8963" width="22.08984375" customWidth="1"/>
    <col min="8964" max="8964" width="23" customWidth="1"/>
    <col min="9217" max="9217" width="51.08984375" customWidth="1"/>
    <col min="9218" max="9218" width="16.36328125" customWidth="1"/>
    <col min="9219" max="9219" width="22.08984375" customWidth="1"/>
    <col min="9220" max="9220" width="23" customWidth="1"/>
    <col min="9473" max="9473" width="51.08984375" customWidth="1"/>
    <col min="9474" max="9474" width="16.36328125" customWidth="1"/>
    <col min="9475" max="9475" width="22.08984375" customWidth="1"/>
    <col min="9476" max="9476" width="23" customWidth="1"/>
    <col min="9729" max="9729" width="51.08984375" customWidth="1"/>
    <col min="9730" max="9730" width="16.36328125" customWidth="1"/>
    <col min="9731" max="9731" width="22.08984375" customWidth="1"/>
    <col min="9732" max="9732" width="23" customWidth="1"/>
    <col min="9985" max="9985" width="51.08984375" customWidth="1"/>
    <col min="9986" max="9986" width="16.36328125" customWidth="1"/>
    <col min="9987" max="9987" width="22.08984375" customWidth="1"/>
    <col min="9988" max="9988" width="23" customWidth="1"/>
    <col min="10241" max="10241" width="51.08984375" customWidth="1"/>
    <col min="10242" max="10242" width="16.36328125" customWidth="1"/>
    <col min="10243" max="10243" width="22.08984375" customWidth="1"/>
    <col min="10244" max="10244" width="23" customWidth="1"/>
    <col min="10497" max="10497" width="51.08984375" customWidth="1"/>
    <col min="10498" max="10498" width="16.36328125" customWidth="1"/>
    <col min="10499" max="10499" width="22.08984375" customWidth="1"/>
    <col min="10500" max="10500" width="23" customWidth="1"/>
    <col min="10753" max="10753" width="51.08984375" customWidth="1"/>
    <col min="10754" max="10754" width="16.36328125" customWidth="1"/>
    <col min="10755" max="10755" width="22.08984375" customWidth="1"/>
    <col min="10756" max="10756" width="23" customWidth="1"/>
    <col min="11009" max="11009" width="51.08984375" customWidth="1"/>
    <col min="11010" max="11010" width="16.36328125" customWidth="1"/>
    <col min="11011" max="11011" width="22.08984375" customWidth="1"/>
    <col min="11012" max="11012" width="23" customWidth="1"/>
    <col min="11265" max="11265" width="51.08984375" customWidth="1"/>
    <col min="11266" max="11266" width="16.36328125" customWidth="1"/>
    <col min="11267" max="11267" width="22.08984375" customWidth="1"/>
    <col min="11268" max="11268" width="23" customWidth="1"/>
    <col min="11521" max="11521" width="51.08984375" customWidth="1"/>
    <col min="11522" max="11522" width="16.36328125" customWidth="1"/>
    <col min="11523" max="11523" width="22.08984375" customWidth="1"/>
    <col min="11524" max="11524" width="23" customWidth="1"/>
    <col min="11777" max="11777" width="51.08984375" customWidth="1"/>
    <col min="11778" max="11778" width="16.36328125" customWidth="1"/>
    <col min="11779" max="11779" width="22.08984375" customWidth="1"/>
    <col min="11780" max="11780" width="23" customWidth="1"/>
    <col min="12033" max="12033" width="51.08984375" customWidth="1"/>
    <col min="12034" max="12034" width="16.36328125" customWidth="1"/>
    <col min="12035" max="12035" width="22.08984375" customWidth="1"/>
    <col min="12036" max="12036" width="23" customWidth="1"/>
    <col min="12289" max="12289" width="51.08984375" customWidth="1"/>
    <col min="12290" max="12290" width="16.36328125" customWidth="1"/>
    <col min="12291" max="12291" width="22.08984375" customWidth="1"/>
    <col min="12292" max="12292" width="23" customWidth="1"/>
    <col min="12545" max="12545" width="51.08984375" customWidth="1"/>
    <col min="12546" max="12546" width="16.36328125" customWidth="1"/>
    <col min="12547" max="12547" width="22.08984375" customWidth="1"/>
    <col min="12548" max="12548" width="23" customWidth="1"/>
    <col min="12801" max="12801" width="51.08984375" customWidth="1"/>
    <col min="12802" max="12802" width="16.36328125" customWidth="1"/>
    <col min="12803" max="12803" width="22.08984375" customWidth="1"/>
    <col min="12804" max="12804" width="23" customWidth="1"/>
    <col min="13057" max="13057" width="51.08984375" customWidth="1"/>
    <col min="13058" max="13058" width="16.36328125" customWidth="1"/>
    <col min="13059" max="13059" width="22.08984375" customWidth="1"/>
    <col min="13060" max="13060" width="23" customWidth="1"/>
    <col min="13313" max="13313" width="51.08984375" customWidth="1"/>
    <col min="13314" max="13314" width="16.36328125" customWidth="1"/>
    <col min="13315" max="13315" width="22.08984375" customWidth="1"/>
    <col min="13316" max="13316" width="23" customWidth="1"/>
    <col min="13569" max="13569" width="51.08984375" customWidth="1"/>
    <col min="13570" max="13570" width="16.36328125" customWidth="1"/>
    <col min="13571" max="13571" width="22.08984375" customWidth="1"/>
    <col min="13572" max="13572" width="23" customWidth="1"/>
    <col min="13825" max="13825" width="51.08984375" customWidth="1"/>
    <col min="13826" max="13826" width="16.36328125" customWidth="1"/>
    <col min="13827" max="13827" width="22.08984375" customWidth="1"/>
    <col min="13828" max="13828" width="23" customWidth="1"/>
    <col min="14081" max="14081" width="51.08984375" customWidth="1"/>
    <col min="14082" max="14082" width="16.36328125" customWidth="1"/>
    <col min="14083" max="14083" width="22.08984375" customWidth="1"/>
    <col min="14084" max="14084" width="23" customWidth="1"/>
    <col min="14337" max="14337" width="51.08984375" customWidth="1"/>
    <col min="14338" max="14338" width="16.36328125" customWidth="1"/>
    <col min="14339" max="14339" width="22.08984375" customWidth="1"/>
    <col min="14340" max="14340" width="23" customWidth="1"/>
    <col min="14593" max="14593" width="51.08984375" customWidth="1"/>
    <col min="14594" max="14594" width="16.36328125" customWidth="1"/>
    <col min="14595" max="14595" width="22.08984375" customWidth="1"/>
    <col min="14596" max="14596" width="23" customWidth="1"/>
    <col min="14849" max="14849" width="51.08984375" customWidth="1"/>
    <col min="14850" max="14850" width="16.36328125" customWidth="1"/>
    <col min="14851" max="14851" width="22.08984375" customWidth="1"/>
    <col min="14852" max="14852" width="23" customWidth="1"/>
    <col min="15105" max="15105" width="51.08984375" customWidth="1"/>
    <col min="15106" max="15106" width="16.36328125" customWidth="1"/>
    <col min="15107" max="15107" width="22.08984375" customWidth="1"/>
    <col min="15108" max="15108" width="23" customWidth="1"/>
    <col min="15361" max="15361" width="51.08984375" customWidth="1"/>
    <col min="15362" max="15362" width="16.36328125" customWidth="1"/>
    <col min="15363" max="15363" width="22.08984375" customWidth="1"/>
    <col min="15364" max="15364" width="23" customWidth="1"/>
    <col min="15617" max="15617" width="51.08984375" customWidth="1"/>
    <col min="15618" max="15618" width="16.36328125" customWidth="1"/>
    <col min="15619" max="15619" width="22.08984375" customWidth="1"/>
    <col min="15620" max="15620" width="23" customWidth="1"/>
    <col min="15873" max="15873" width="51.08984375" customWidth="1"/>
    <col min="15874" max="15874" width="16.36328125" customWidth="1"/>
    <col min="15875" max="15875" width="22.08984375" customWidth="1"/>
    <col min="15876" max="15876" width="23" customWidth="1"/>
    <col min="16129" max="16129" width="51.08984375" customWidth="1"/>
    <col min="16130" max="16130" width="16.36328125" customWidth="1"/>
    <col min="16131" max="16131" width="22.08984375" customWidth="1"/>
    <col min="16132" max="16132" width="23" customWidth="1"/>
  </cols>
  <sheetData>
    <row r="2" spans="1:4" ht="15.5" x14ac:dyDescent="0.35">
      <c r="B2" s="121" t="s">
        <v>201</v>
      </c>
      <c r="C2" s="121"/>
      <c r="D2" s="121"/>
    </row>
    <row r="5" spans="1:4" ht="15.5" x14ac:dyDescent="0.35">
      <c r="A5" s="52" t="s">
        <v>176</v>
      </c>
      <c r="B5" s="52"/>
      <c r="C5" s="52"/>
      <c r="D5" s="52"/>
    </row>
    <row r="6" spans="1:4" ht="15.5" x14ac:dyDescent="0.35">
      <c r="A6" s="52" t="s">
        <v>202</v>
      </c>
      <c r="B6" s="52"/>
      <c r="C6" s="52"/>
      <c r="D6" s="52"/>
    </row>
    <row r="9" spans="1:4" ht="15.5" x14ac:dyDescent="0.35">
      <c r="D9" s="123" t="s">
        <v>178</v>
      </c>
    </row>
    <row r="10" spans="1:4" ht="44.25" customHeight="1" x14ac:dyDescent="0.45">
      <c r="A10" s="124" t="s">
        <v>112</v>
      </c>
      <c r="B10" s="125" t="s">
        <v>179</v>
      </c>
      <c r="C10" s="126" t="s">
        <v>180</v>
      </c>
      <c r="D10" s="127" t="s">
        <v>203</v>
      </c>
    </row>
    <row r="11" spans="1:4" ht="16.5" customHeight="1" x14ac:dyDescent="0.35">
      <c r="A11" s="145" t="s">
        <v>204</v>
      </c>
      <c r="B11" s="146">
        <v>54603</v>
      </c>
      <c r="C11" s="146">
        <v>61148</v>
      </c>
      <c r="D11" s="146">
        <v>52980</v>
      </c>
    </row>
    <row r="12" spans="1:4" ht="17.25" customHeight="1" x14ac:dyDescent="0.35">
      <c r="A12" s="145" t="s">
        <v>205</v>
      </c>
      <c r="B12" s="146">
        <v>11389</v>
      </c>
      <c r="C12" s="146">
        <v>10278</v>
      </c>
      <c r="D12" s="146">
        <v>8440</v>
      </c>
    </row>
    <row r="13" spans="1:4" x14ac:dyDescent="0.35">
      <c r="A13" s="145" t="s">
        <v>206</v>
      </c>
      <c r="B13" s="146">
        <v>60114</v>
      </c>
      <c r="C13" s="146">
        <v>84452</v>
      </c>
      <c r="D13" s="146">
        <v>65346</v>
      </c>
    </row>
    <row r="14" spans="1:4" x14ac:dyDescent="0.35">
      <c r="A14" s="145" t="s">
        <v>92</v>
      </c>
      <c r="B14" s="146">
        <v>4158</v>
      </c>
      <c r="C14" s="146">
        <v>4536</v>
      </c>
      <c r="D14" s="146">
        <v>6238</v>
      </c>
    </row>
    <row r="15" spans="1:4" x14ac:dyDescent="0.35">
      <c r="A15" s="145" t="s">
        <v>207</v>
      </c>
      <c r="B15" s="146"/>
      <c r="C15" s="146"/>
      <c r="D15" s="146">
        <v>8264</v>
      </c>
    </row>
    <row r="16" spans="1:4" x14ac:dyDescent="0.35">
      <c r="A16" s="145" t="s">
        <v>158</v>
      </c>
      <c r="B16" s="146"/>
      <c r="C16" s="146"/>
      <c r="D16" s="146">
        <v>2925</v>
      </c>
    </row>
    <row r="17" spans="1:10" x14ac:dyDescent="0.35">
      <c r="A17" s="145" t="s">
        <v>208</v>
      </c>
      <c r="B17" s="146">
        <v>12375</v>
      </c>
      <c r="C17" s="146">
        <v>70908</v>
      </c>
      <c r="D17" s="146">
        <v>92576</v>
      </c>
    </row>
    <row r="18" spans="1:10" x14ac:dyDescent="0.35">
      <c r="A18" s="147" t="s">
        <v>209</v>
      </c>
      <c r="B18" s="146">
        <v>155677</v>
      </c>
      <c r="C18" s="146">
        <v>86456</v>
      </c>
      <c r="D18" s="146">
        <v>69366</v>
      </c>
    </row>
    <row r="19" spans="1:10" hidden="1" x14ac:dyDescent="0.35">
      <c r="A19" s="145" t="s">
        <v>210</v>
      </c>
      <c r="B19" s="146"/>
      <c r="C19" s="146"/>
      <c r="D19" s="146"/>
    </row>
    <row r="20" spans="1:10" hidden="1" x14ac:dyDescent="0.35">
      <c r="A20" s="145" t="s">
        <v>211</v>
      </c>
      <c r="B20" s="146"/>
      <c r="C20" s="146"/>
      <c r="D20" s="146"/>
    </row>
    <row r="21" spans="1:10" ht="19.5" hidden="1" customHeight="1" x14ac:dyDescent="0.35">
      <c r="A21" s="145" t="s">
        <v>212</v>
      </c>
      <c r="B21" s="146"/>
      <c r="C21" s="146"/>
      <c r="D21" s="146"/>
    </row>
    <row r="22" spans="1:10" ht="19.5" hidden="1" customHeight="1" x14ac:dyDescent="0.35">
      <c r="A22" s="133" t="s">
        <v>213</v>
      </c>
      <c r="B22" s="148"/>
      <c r="C22" s="148"/>
      <c r="D22" s="148"/>
    </row>
    <row r="23" spans="1:10" ht="19.5" customHeight="1" x14ac:dyDescent="0.35">
      <c r="A23" s="133" t="s">
        <v>214</v>
      </c>
      <c r="B23" s="148"/>
      <c r="C23" s="148"/>
      <c r="D23" s="149">
        <v>65</v>
      </c>
      <c r="J23" s="47"/>
    </row>
    <row r="24" spans="1:10" x14ac:dyDescent="0.35">
      <c r="A24" s="134" t="s">
        <v>215</v>
      </c>
      <c r="B24" s="150">
        <v>66217</v>
      </c>
      <c r="C24" s="146">
        <v>63847</v>
      </c>
      <c r="D24" s="146">
        <v>72105</v>
      </c>
    </row>
    <row r="25" spans="1:10" x14ac:dyDescent="0.35">
      <c r="A25" s="134" t="s">
        <v>216</v>
      </c>
      <c r="B25" s="150"/>
      <c r="C25" s="146"/>
      <c r="D25" s="146">
        <v>4217</v>
      </c>
    </row>
    <row r="26" spans="1:10" ht="15.75" customHeight="1" x14ac:dyDescent="0.35">
      <c r="A26" s="151" t="s">
        <v>217</v>
      </c>
      <c r="B26" s="148">
        <f>SUM(B11:B25)</f>
        <v>364533</v>
      </c>
      <c r="C26" s="148">
        <f>SUM(C11:C24)</f>
        <v>381625</v>
      </c>
      <c r="D26" s="148">
        <f>SUM(D11:D25)</f>
        <v>382522</v>
      </c>
    </row>
    <row r="27" spans="1:10" hidden="1" x14ac:dyDescent="0.35">
      <c r="A27" s="137" t="s">
        <v>218</v>
      </c>
      <c r="B27" s="152"/>
      <c r="C27" s="152"/>
      <c r="D27" s="152"/>
    </row>
    <row r="28" spans="1:10" ht="25.5" hidden="1" customHeight="1" x14ac:dyDescent="0.35">
      <c r="A28" s="139" t="s">
        <v>219</v>
      </c>
      <c r="B28" s="153"/>
      <c r="C28" s="153"/>
      <c r="D28" s="153"/>
    </row>
    <row r="30" spans="1:10" x14ac:dyDescent="0.35">
      <c r="C30" s="154"/>
    </row>
    <row r="31" spans="1:10" x14ac:dyDescent="0.35">
      <c r="C31" s="97"/>
    </row>
  </sheetData>
  <mergeCells count="3">
    <mergeCell ref="B2:D2"/>
    <mergeCell ref="A5:D5"/>
    <mergeCell ref="A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30"/>
  <sheetViews>
    <sheetView workbookViewId="0">
      <selection activeCell="C6" sqref="C6:H6"/>
    </sheetView>
  </sheetViews>
  <sheetFormatPr defaultRowHeight="14.5" x14ac:dyDescent="0.35"/>
  <sheetData>
    <row r="6" spans="2:9" ht="15.5" x14ac:dyDescent="0.35">
      <c r="B6" s="7"/>
      <c r="C6" s="101" t="s">
        <v>221</v>
      </c>
      <c r="D6" s="101"/>
      <c r="E6" s="101"/>
      <c r="F6" s="101"/>
      <c r="G6" s="101"/>
      <c r="H6" s="101"/>
    </row>
    <row r="7" spans="2:9" ht="15.5" x14ac:dyDescent="0.35">
      <c r="B7" s="7"/>
      <c r="C7" s="7"/>
      <c r="D7" s="7"/>
      <c r="E7" s="7"/>
      <c r="F7" s="7"/>
      <c r="G7" s="7"/>
      <c r="H7" s="7"/>
    </row>
    <row r="8" spans="2:9" ht="15.5" x14ac:dyDescent="0.35">
      <c r="B8" s="7"/>
      <c r="C8" s="7"/>
      <c r="D8" s="7"/>
      <c r="E8" s="7"/>
      <c r="F8" s="7"/>
      <c r="G8" s="7"/>
      <c r="H8" s="7"/>
    </row>
    <row r="9" spans="2:9" ht="15.5" x14ac:dyDescent="0.35">
      <c r="B9" s="7"/>
      <c r="C9" s="7" t="s">
        <v>222</v>
      </c>
      <c r="D9" s="7"/>
      <c r="E9" s="7"/>
      <c r="F9" s="7"/>
      <c r="G9" s="7"/>
      <c r="H9" s="7"/>
    </row>
    <row r="10" spans="2:9" ht="15.5" x14ac:dyDescent="0.35">
      <c r="B10" s="7"/>
      <c r="C10" s="7"/>
      <c r="D10" s="7"/>
      <c r="E10" s="7"/>
      <c r="F10" s="7"/>
      <c r="G10" s="7"/>
      <c r="H10" s="7"/>
    </row>
    <row r="11" spans="2:9" ht="15.5" x14ac:dyDescent="0.35">
      <c r="B11" s="7"/>
      <c r="C11" s="7" t="s">
        <v>223</v>
      </c>
      <c r="D11" s="7"/>
      <c r="E11" s="7"/>
      <c r="F11" s="7"/>
      <c r="G11" s="7"/>
      <c r="H11" s="7"/>
    </row>
    <row r="12" spans="2:9" ht="15.5" x14ac:dyDescent="0.35">
      <c r="B12" s="7"/>
      <c r="C12" s="7"/>
      <c r="D12" s="7"/>
      <c r="E12" s="7"/>
      <c r="F12" s="7"/>
      <c r="G12" s="7"/>
      <c r="H12" s="7"/>
    </row>
    <row r="13" spans="2:9" ht="15.5" x14ac:dyDescent="0.35">
      <c r="B13" s="7"/>
      <c r="C13" s="7"/>
      <c r="D13" s="7"/>
      <c r="E13" s="7"/>
      <c r="F13" s="7"/>
      <c r="G13" s="7"/>
      <c r="H13" s="7"/>
    </row>
    <row r="14" spans="2:9" x14ac:dyDescent="0.35">
      <c r="B14" s="20"/>
      <c r="C14" s="20" t="s">
        <v>224</v>
      </c>
      <c r="D14" s="20"/>
      <c r="E14" s="20"/>
      <c r="F14" s="20"/>
      <c r="G14" s="20"/>
      <c r="H14" s="20"/>
      <c r="I14" s="20"/>
    </row>
    <row r="15" spans="2:9" x14ac:dyDescent="0.35">
      <c r="I15" s="20" t="s">
        <v>178</v>
      </c>
    </row>
    <row r="17" spans="3:9" x14ac:dyDescent="0.35">
      <c r="E17" s="20" t="s">
        <v>225</v>
      </c>
      <c r="F17" s="20"/>
      <c r="G17" s="20"/>
      <c r="H17" s="20" t="s">
        <v>226</v>
      </c>
      <c r="I17" s="20"/>
    </row>
    <row r="20" spans="3:9" x14ac:dyDescent="0.35">
      <c r="C20" t="s">
        <v>227</v>
      </c>
      <c r="H20">
        <v>565</v>
      </c>
    </row>
    <row r="21" spans="3:9" x14ac:dyDescent="0.35">
      <c r="C21" t="s">
        <v>228</v>
      </c>
      <c r="H21">
        <v>939</v>
      </c>
    </row>
    <row r="22" spans="3:9" x14ac:dyDescent="0.35">
      <c r="C22" t="s">
        <v>229</v>
      </c>
      <c r="H22">
        <v>1460</v>
      </c>
    </row>
    <row r="23" spans="3:9" x14ac:dyDescent="0.35">
      <c r="C23" t="s">
        <v>230</v>
      </c>
      <c r="H23">
        <v>150</v>
      </c>
    </row>
    <row r="24" spans="3:9" x14ac:dyDescent="0.35">
      <c r="C24" t="s">
        <v>231</v>
      </c>
    </row>
    <row r="25" spans="3:9" x14ac:dyDescent="0.35">
      <c r="C25" t="s">
        <v>232</v>
      </c>
      <c r="H25">
        <v>79</v>
      </c>
    </row>
    <row r="26" spans="3:9" x14ac:dyDescent="0.35">
      <c r="C26" t="s">
        <v>233</v>
      </c>
      <c r="H26">
        <v>60</v>
      </c>
    </row>
    <row r="27" spans="3:9" x14ac:dyDescent="0.35">
      <c r="C27" t="s">
        <v>234</v>
      </c>
      <c r="H27">
        <v>4730</v>
      </c>
    </row>
    <row r="28" spans="3:9" x14ac:dyDescent="0.35">
      <c r="C28" t="s">
        <v>235</v>
      </c>
      <c r="H28">
        <v>50</v>
      </c>
    </row>
    <row r="29" spans="3:9" x14ac:dyDescent="0.35">
      <c r="C29" t="s">
        <v>236</v>
      </c>
      <c r="H29">
        <v>231</v>
      </c>
    </row>
    <row r="30" spans="3:9" x14ac:dyDescent="0.35">
      <c r="H30">
        <f>SUM(H20:H29)</f>
        <v>8264</v>
      </c>
    </row>
  </sheetData>
  <mergeCells count="1">
    <mergeCell ref="C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12" sqref="D12"/>
    </sheetView>
  </sheetViews>
  <sheetFormatPr defaultRowHeight="14.5" x14ac:dyDescent="0.35"/>
  <cols>
    <col min="1" max="1" width="48.6328125" customWidth="1"/>
    <col min="2" max="2" width="39" customWidth="1"/>
  </cols>
  <sheetData>
    <row r="1" spans="1:2" ht="15" x14ac:dyDescent="0.35">
      <c r="A1" s="156" t="s">
        <v>237</v>
      </c>
    </row>
    <row r="2" spans="1:2" ht="15" x14ac:dyDescent="0.35">
      <c r="A2" s="157"/>
    </row>
    <row r="3" spans="1:2" ht="15" x14ac:dyDescent="0.35">
      <c r="A3" s="157"/>
    </row>
    <row r="4" spans="1:2" ht="15" x14ac:dyDescent="0.35">
      <c r="A4" s="157"/>
    </row>
    <row r="5" spans="1:2" ht="15" x14ac:dyDescent="0.35">
      <c r="A5" s="158" t="s">
        <v>238</v>
      </c>
    </row>
    <row r="6" spans="1:2" ht="15" x14ac:dyDescent="0.35">
      <c r="A6" s="158" t="s">
        <v>239</v>
      </c>
    </row>
    <row r="7" spans="1:2" ht="15" x14ac:dyDescent="0.35">
      <c r="A7" s="157"/>
    </row>
    <row r="8" spans="1:2" ht="15" x14ac:dyDescent="0.35">
      <c r="A8" s="158"/>
    </row>
    <row r="9" spans="1:2" ht="15" x14ac:dyDescent="0.35">
      <c r="A9" s="158" t="s">
        <v>240</v>
      </c>
    </row>
    <row r="10" spans="1:2" ht="15.5" thickBot="1" x14ac:dyDescent="0.4">
      <c r="A10" s="158"/>
    </row>
    <row r="11" spans="1:2" ht="15" x14ac:dyDescent="0.35">
      <c r="A11" s="159" t="s">
        <v>241</v>
      </c>
      <c r="B11" s="162"/>
    </row>
    <row r="12" spans="1:2" ht="14.5" customHeight="1" x14ac:dyDescent="0.35">
      <c r="A12" s="160" t="s">
        <v>242</v>
      </c>
      <c r="B12" s="163" t="s">
        <v>243</v>
      </c>
    </row>
    <row r="13" spans="1:2" ht="15.5" hidden="1" thickBot="1" x14ac:dyDescent="0.4">
      <c r="A13" s="161"/>
      <c r="B13" s="164"/>
    </row>
    <row r="14" spans="1:2" ht="16" thickBot="1" x14ac:dyDescent="0.4">
      <c r="A14" s="165" t="s">
        <v>244</v>
      </c>
      <c r="B14" s="166" t="s">
        <v>245</v>
      </c>
    </row>
    <row r="15" spans="1:2" ht="55.5" customHeight="1" thickBot="1" x14ac:dyDescent="0.4">
      <c r="A15" s="167" t="s">
        <v>246</v>
      </c>
      <c r="B15" s="168" t="s">
        <v>245</v>
      </c>
    </row>
    <row r="16" spans="1:2" ht="65" customHeight="1" thickBot="1" x14ac:dyDescent="0.4">
      <c r="A16" s="161" t="s">
        <v>247</v>
      </c>
      <c r="B16" s="166" t="s">
        <v>245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B4" sqref="B4"/>
    </sheetView>
  </sheetViews>
  <sheetFormatPr defaultRowHeight="14.5" x14ac:dyDescent="0.35"/>
  <cols>
    <col min="1" max="1" width="61.6328125" customWidth="1"/>
    <col min="2" max="2" width="21.90625" customWidth="1"/>
    <col min="257" max="257" width="61.6328125" customWidth="1"/>
    <col min="258" max="258" width="21.90625" customWidth="1"/>
    <col min="513" max="513" width="61.6328125" customWidth="1"/>
    <col min="514" max="514" width="21.90625" customWidth="1"/>
    <col min="769" max="769" width="61.6328125" customWidth="1"/>
    <col min="770" max="770" width="21.90625" customWidth="1"/>
    <col min="1025" max="1025" width="61.6328125" customWidth="1"/>
    <col min="1026" max="1026" width="21.90625" customWidth="1"/>
    <col min="1281" max="1281" width="61.6328125" customWidth="1"/>
    <col min="1282" max="1282" width="21.90625" customWidth="1"/>
    <col min="1537" max="1537" width="61.6328125" customWidth="1"/>
    <col min="1538" max="1538" width="21.90625" customWidth="1"/>
    <col min="1793" max="1793" width="61.6328125" customWidth="1"/>
    <col min="1794" max="1794" width="21.90625" customWidth="1"/>
    <col min="2049" max="2049" width="61.6328125" customWidth="1"/>
    <col min="2050" max="2050" width="21.90625" customWidth="1"/>
    <col min="2305" max="2305" width="61.6328125" customWidth="1"/>
    <col min="2306" max="2306" width="21.90625" customWidth="1"/>
    <col min="2561" max="2561" width="61.6328125" customWidth="1"/>
    <col min="2562" max="2562" width="21.90625" customWidth="1"/>
    <col min="2817" max="2817" width="61.6328125" customWidth="1"/>
    <col min="2818" max="2818" width="21.90625" customWidth="1"/>
    <col min="3073" max="3073" width="61.6328125" customWidth="1"/>
    <col min="3074" max="3074" width="21.90625" customWidth="1"/>
    <col min="3329" max="3329" width="61.6328125" customWidth="1"/>
    <col min="3330" max="3330" width="21.90625" customWidth="1"/>
    <col min="3585" max="3585" width="61.6328125" customWidth="1"/>
    <col min="3586" max="3586" width="21.90625" customWidth="1"/>
    <col min="3841" max="3841" width="61.6328125" customWidth="1"/>
    <col min="3842" max="3842" width="21.90625" customWidth="1"/>
    <col min="4097" max="4097" width="61.6328125" customWidth="1"/>
    <col min="4098" max="4098" width="21.90625" customWidth="1"/>
    <col min="4353" max="4353" width="61.6328125" customWidth="1"/>
    <col min="4354" max="4354" width="21.90625" customWidth="1"/>
    <col min="4609" max="4609" width="61.6328125" customWidth="1"/>
    <col min="4610" max="4610" width="21.90625" customWidth="1"/>
    <col min="4865" max="4865" width="61.6328125" customWidth="1"/>
    <col min="4866" max="4866" width="21.90625" customWidth="1"/>
    <col min="5121" max="5121" width="61.6328125" customWidth="1"/>
    <col min="5122" max="5122" width="21.90625" customWidth="1"/>
    <col min="5377" max="5377" width="61.6328125" customWidth="1"/>
    <col min="5378" max="5378" width="21.90625" customWidth="1"/>
    <col min="5633" max="5633" width="61.6328125" customWidth="1"/>
    <col min="5634" max="5634" width="21.90625" customWidth="1"/>
    <col min="5889" max="5889" width="61.6328125" customWidth="1"/>
    <col min="5890" max="5890" width="21.90625" customWidth="1"/>
    <col min="6145" max="6145" width="61.6328125" customWidth="1"/>
    <col min="6146" max="6146" width="21.90625" customWidth="1"/>
    <col min="6401" max="6401" width="61.6328125" customWidth="1"/>
    <col min="6402" max="6402" width="21.90625" customWidth="1"/>
    <col min="6657" max="6657" width="61.6328125" customWidth="1"/>
    <col min="6658" max="6658" width="21.90625" customWidth="1"/>
    <col min="6913" max="6913" width="61.6328125" customWidth="1"/>
    <col min="6914" max="6914" width="21.90625" customWidth="1"/>
    <col min="7169" max="7169" width="61.6328125" customWidth="1"/>
    <col min="7170" max="7170" width="21.90625" customWidth="1"/>
    <col min="7425" max="7425" width="61.6328125" customWidth="1"/>
    <col min="7426" max="7426" width="21.90625" customWidth="1"/>
    <col min="7681" max="7681" width="61.6328125" customWidth="1"/>
    <col min="7682" max="7682" width="21.90625" customWidth="1"/>
    <col min="7937" max="7937" width="61.6328125" customWidth="1"/>
    <col min="7938" max="7938" width="21.90625" customWidth="1"/>
    <col min="8193" max="8193" width="61.6328125" customWidth="1"/>
    <col min="8194" max="8194" width="21.90625" customWidth="1"/>
    <col min="8449" max="8449" width="61.6328125" customWidth="1"/>
    <col min="8450" max="8450" width="21.90625" customWidth="1"/>
    <col min="8705" max="8705" width="61.6328125" customWidth="1"/>
    <col min="8706" max="8706" width="21.90625" customWidth="1"/>
    <col min="8961" max="8961" width="61.6328125" customWidth="1"/>
    <col min="8962" max="8962" width="21.90625" customWidth="1"/>
    <col min="9217" max="9217" width="61.6328125" customWidth="1"/>
    <col min="9218" max="9218" width="21.90625" customWidth="1"/>
    <col min="9473" max="9473" width="61.6328125" customWidth="1"/>
    <col min="9474" max="9474" width="21.90625" customWidth="1"/>
    <col min="9729" max="9729" width="61.6328125" customWidth="1"/>
    <col min="9730" max="9730" width="21.90625" customWidth="1"/>
    <col min="9985" max="9985" width="61.6328125" customWidth="1"/>
    <col min="9986" max="9986" width="21.90625" customWidth="1"/>
    <col min="10241" max="10241" width="61.6328125" customWidth="1"/>
    <col min="10242" max="10242" width="21.90625" customWidth="1"/>
    <col min="10497" max="10497" width="61.6328125" customWidth="1"/>
    <col min="10498" max="10498" width="21.90625" customWidth="1"/>
    <col min="10753" max="10753" width="61.6328125" customWidth="1"/>
    <col min="10754" max="10754" width="21.90625" customWidth="1"/>
    <col min="11009" max="11009" width="61.6328125" customWidth="1"/>
    <col min="11010" max="11010" width="21.90625" customWidth="1"/>
    <col min="11265" max="11265" width="61.6328125" customWidth="1"/>
    <col min="11266" max="11266" width="21.90625" customWidth="1"/>
    <col min="11521" max="11521" width="61.6328125" customWidth="1"/>
    <col min="11522" max="11522" width="21.90625" customWidth="1"/>
    <col min="11777" max="11777" width="61.6328125" customWidth="1"/>
    <col min="11778" max="11778" width="21.90625" customWidth="1"/>
    <col min="12033" max="12033" width="61.6328125" customWidth="1"/>
    <col min="12034" max="12034" width="21.90625" customWidth="1"/>
    <col min="12289" max="12289" width="61.6328125" customWidth="1"/>
    <col min="12290" max="12290" width="21.90625" customWidth="1"/>
    <col min="12545" max="12545" width="61.6328125" customWidth="1"/>
    <col min="12546" max="12546" width="21.90625" customWidth="1"/>
    <col min="12801" max="12801" width="61.6328125" customWidth="1"/>
    <col min="12802" max="12802" width="21.90625" customWidth="1"/>
    <col min="13057" max="13057" width="61.6328125" customWidth="1"/>
    <col min="13058" max="13058" width="21.90625" customWidth="1"/>
    <col min="13313" max="13313" width="61.6328125" customWidth="1"/>
    <col min="13314" max="13314" width="21.90625" customWidth="1"/>
    <col min="13569" max="13569" width="61.6328125" customWidth="1"/>
    <col min="13570" max="13570" width="21.90625" customWidth="1"/>
    <col min="13825" max="13825" width="61.6328125" customWidth="1"/>
    <col min="13826" max="13826" width="21.90625" customWidth="1"/>
    <col min="14081" max="14081" width="61.6328125" customWidth="1"/>
    <col min="14082" max="14082" width="21.90625" customWidth="1"/>
    <col min="14337" max="14337" width="61.6328125" customWidth="1"/>
    <col min="14338" max="14338" width="21.90625" customWidth="1"/>
    <col min="14593" max="14593" width="61.6328125" customWidth="1"/>
    <col min="14594" max="14594" width="21.90625" customWidth="1"/>
    <col min="14849" max="14849" width="61.6328125" customWidth="1"/>
    <col min="14850" max="14850" width="21.90625" customWidth="1"/>
    <col min="15105" max="15105" width="61.6328125" customWidth="1"/>
    <col min="15106" max="15106" width="21.90625" customWidth="1"/>
    <col min="15361" max="15361" width="61.6328125" customWidth="1"/>
    <col min="15362" max="15362" width="21.90625" customWidth="1"/>
    <col min="15617" max="15617" width="61.6328125" customWidth="1"/>
    <col min="15618" max="15618" width="21.90625" customWidth="1"/>
    <col min="15873" max="15873" width="61.6328125" customWidth="1"/>
    <col min="15874" max="15874" width="21.90625" customWidth="1"/>
    <col min="16129" max="16129" width="61.6328125" customWidth="1"/>
    <col min="16130" max="16130" width="21.90625" customWidth="1"/>
  </cols>
  <sheetData>
    <row r="2" spans="1:8" x14ac:dyDescent="0.35">
      <c r="A2" s="169" t="s">
        <v>256</v>
      </c>
      <c r="B2" s="169"/>
    </row>
    <row r="3" spans="1:8" x14ac:dyDescent="0.35">
      <c r="B3" s="51"/>
    </row>
    <row r="4" spans="1:8" x14ac:dyDescent="0.35">
      <c r="B4" s="51"/>
    </row>
    <row r="5" spans="1:8" ht="15.5" x14ac:dyDescent="0.35">
      <c r="A5" s="52" t="s">
        <v>130</v>
      </c>
      <c r="B5" s="52"/>
    </row>
    <row r="6" spans="1:8" x14ac:dyDescent="0.35">
      <c r="A6" s="53"/>
      <c r="B6" s="53"/>
    </row>
    <row r="7" spans="1:8" ht="15.5" x14ac:dyDescent="0.35">
      <c r="A7" s="52" t="s">
        <v>250</v>
      </c>
      <c r="B7" s="52"/>
    </row>
    <row r="9" spans="1:8" x14ac:dyDescent="0.35">
      <c r="A9" s="170"/>
      <c r="B9" s="171" t="s">
        <v>251</v>
      </c>
    </row>
    <row r="10" spans="1:8" x14ac:dyDescent="0.35">
      <c r="A10" s="170"/>
    </row>
    <row r="11" spans="1:8" ht="54.75" customHeight="1" x14ac:dyDescent="0.45">
      <c r="A11" s="124" t="s">
        <v>112</v>
      </c>
      <c r="B11" s="127" t="s">
        <v>226</v>
      </c>
    </row>
    <row r="12" spans="1:8" ht="16.5" hidden="1" x14ac:dyDescent="0.35">
      <c r="A12" s="172"/>
      <c r="B12" s="173"/>
      <c r="C12" s="174"/>
      <c r="D12" s="174"/>
      <c r="E12" s="174"/>
      <c r="F12" s="174"/>
      <c r="G12" s="174"/>
      <c r="H12" s="174"/>
    </row>
    <row r="13" spans="1:8" ht="18" hidden="1" x14ac:dyDescent="0.35">
      <c r="A13" s="172" t="s">
        <v>252</v>
      </c>
      <c r="B13" s="175"/>
      <c r="C13" s="174"/>
      <c r="D13" s="174"/>
      <c r="E13" s="174"/>
      <c r="F13" s="174"/>
      <c r="G13" s="174"/>
      <c r="H13" s="174"/>
    </row>
    <row r="14" spans="1:8" ht="18" x14ac:dyDescent="0.4">
      <c r="A14" s="172" t="s">
        <v>257</v>
      </c>
      <c r="B14" s="186">
        <v>782</v>
      </c>
      <c r="C14" s="174"/>
      <c r="D14" s="174"/>
      <c r="E14" s="174"/>
      <c r="F14" s="174"/>
      <c r="G14" s="174"/>
      <c r="H14" s="174"/>
    </row>
    <row r="15" spans="1:8" ht="18" x14ac:dyDescent="0.35">
      <c r="A15" s="172" t="s">
        <v>258</v>
      </c>
      <c r="B15" s="187">
        <v>59873</v>
      </c>
      <c r="C15" s="174"/>
      <c r="D15" s="174"/>
      <c r="E15" s="174"/>
      <c r="F15" s="174"/>
      <c r="G15" s="174"/>
      <c r="H15" s="174"/>
    </row>
    <row r="16" spans="1:8" ht="18" x14ac:dyDescent="0.35">
      <c r="A16" s="172" t="s">
        <v>259</v>
      </c>
      <c r="B16" s="187">
        <v>380</v>
      </c>
      <c r="C16" s="174"/>
      <c r="D16" s="188"/>
      <c r="E16" s="174"/>
      <c r="F16" s="174"/>
      <c r="G16" s="174"/>
      <c r="H16" s="174"/>
    </row>
    <row r="17" spans="1:8" ht="18" x14ac:dyDescent="0.35">
      <c r="A17" s="172" t="s">
        <v>260</v>
      </c>
      <c r="B17" s="187">
        <v>16711</v>
      </c>
      <c r="C17" s="174"/>
      <c r="D17" s="188"/>
      <c r="E17" s="174"/>
      <c r="F17" s="174"/>
      <c r="G17" s="174"/>
      <c r="H17" s="174"/>
    </row>
    <row r="18" spans="1:8" ht="18" x14ac:dyDescent="0.35">
      <c r="A18" s="172" t="s">
        <v>261</v>
      </c>
      <c r="B18" s="187">
        <v>14830</v>
      </c>
      <c r="C18" s="174"/>
      <c r="D18" s="174"/>
      <c r="E18" s="174"/>
      <c r="F18" s="188"/>
      <c r="G18" s="174"/>
      <c r="H18" s="174"/>
    </row>
    <row r="19" spans="1:8" ht="17.5" x14ac:dyDescent="0.35">
      <c r="A19" s="177" t="s">
        <v>254</v>
      </c>
      <c r="B19" s="189">
        <f>SUM(B13:B18)</f>
        <v>92576</v>
      </c>
      <c r="C19" s="179"/>
      <c r="D19" s="179"/>
      <c r="E19" s="179"/>
      <c r="F19" s="179"/>
      <c r="G19" s="179"/>
      <c r="H19" s="179"/>
    </row>
    <row r="20" spans="1:8" ht="18" x14ac:dyDescent="0.35">
      <c r="A20" s="180" t="s">
        <v>262</v>
      </c>
      <c r="B20" s="190">
        <v>52867</v>
      </c>
      <c r="C20" s="179"/>
      <c r="D20" s="179"/>
      <c r="E20" s="179"/>
      <c r="F20" s="179"/>
      <c r="G20" s="179"/>
      <c r="H20" s="179"/>
    </row>
    <row r="21" spans="1:8" ht="18" x14ac:dyDescent="0.35">
      <c r="A21" s="180" t="s">
        <v>263</v>
      </c>
      <c r="B21" s="190">
        <v>16499</v>
      </c>
      <c r="C21" s="179"/>
      <c r="D21" s="179"/>
      <c r="E21" s="179"/>
      <c r="F21" s="179"/>
      <c r="G21" s="179"/>
      <c r="H21" s="179"/>
    </row>
    <row r="22" spans="1:8" ht="17.5" x14ac:dyDescent="0.35">
      <c r="A22" s="191" t="s">
        <v>264</v>
      </c>
      <c r="B22" s="192">
        <f>SUM(B20:B21)</f>
        <v>69366</v>
      </c>
      <c r="C22" s="179"/>
      <c r="D22" s="179"/>
      <c r="E22" s="179"/>
      <c r="F22" s="179"/>
      <c r="G22" s="179"/>
      <c r="H22" s="179"/>
    </row>
    <row r="23" spans="1:8" x14ac:dyDescent="0.35">
      <c r="A23" s="193" t="s">
        <v>265</v>
      </c>
      <c r="B23" s="194">
        <v>65</v>
      </c>
    </row>
    <row r="24" spans="1:8" ht="18" x14ac:dyDescent="0.4">
      <c r="A24" s="183" t="s">
        <v>255</v>
      </c>
      <c r="B24" s="195">
        <v>162007</v>
      </c>
    </row>
    <row r="29" spans="1:8" ht="15.5" x14ac:dyDescent="0.35">
      <c r="A29" s="95"/>
    </row>
    <row r="30" spans="1:8" x14ac:dyDescent="0.35">
      <c r="B30" s="142"/>
    </row>
    <row r="32" spans="1:8" x14ac:dyDescent="0.35">
      <c r="B32" s="47"/>
    </row>
    <row r="33" spans="2:2" x14ac:dyDescent="0.35">
      <c r="B33" s="97"/>
    </row>
    <row r="34" spans="2:2" x14ac:dyDescent="0.35">
      <c r="B34" s="142"/>
    </row>
    <row r="35" spans="2:2" x14ac:dyDescent="0.35">
      <c r="B35" s="185"/>
    </row>
  </sheetData>
  <mergeCells count="4">
    <mergeCell ref="A2:B2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Penzugy002</dc:creator>
  <cp:lastModifiedBy>aaa</cp:lastModifiedBy>
  <cp:lastPrinted>2021-05-20T13:16:26Z</cp:lastPrinted>
  <dcterms:created xsi:type="dcterms:W3CDTF">2015-02-09T14:50:13Z</dcterms:created>
  <dcterms:modified xsi:type="dcterms:W3CDTF">2021-05-30T15:02:14Z</dcterms:modified>
</cp:coreProperties>
</file>