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EB41762-B81D-4D24-AD5C-D1EA3D455E32}" xr6:coauthVersionLast="47" xr6:coauthVersionMax="47" xr10:uidLastSave="{00000000-0000-0000-0000-000000000000}"/>
  <bookViews>
    <workbookView xWindow="-120" yWindow="-120" windowWidth="29040" windowHeight="15840" xr2:uid="{B8953E9B-13BC-4599-A458-6E246ECED2B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F51" i="1"/>
  <c r="L40" i="1"/>
  <c r="L51" i="1" s="1"/>
  <c r="J40" i="1"/>
  <c r="I40" i="1"/>
  <c r="H40" i="1"/>
  <c r="H51" i="1" s="1"/>
  <c r="F40" i="1"/>
  <c r="E40" i="1"/>
  <c r="D40" i="1"/>
  <c r="D51" i="1" s="1"/>
  <c r="Q37" i="1"/>
  <c r="Q40" i="1" s="1"/>
  <c r="N35" i="1"/>
  <c r="N53" i="1" s="1"/>
  <c r="J35" i="1"/>
  <c r="J53" i="1" s="1"/>
  <c r="F35" i="1"/>
  <c r="F53" i="1" s="1"/>
  <c r="O24" i="1"/>
  <c r="O35" i="1" s="1"/>
  <c r="O53" i="1" s="1"/>
  <c r="N24" i="1"/>
  <c r="M24" i="1"/>
  <c r="M35" i="1" s="1"/>
  <c r="M53" i="1" s="1"/>
  <c r="L24" i="1"/>
  <c r="L35" i="1" s="1"/>
  <c r="L53" i="1" s="1"/>
  <c r="K24" i="1"/>
  <c r="K35" i="1" s="1"/>
  <c r="K53" i="1" s="1"/>
  <c r="J24" i="1"/>
  <c r="I24" i="1"/>
  <c r="I35" i="1" s="1"/>
  <c r="I53" i="1" s="1"/>
  <c r="H24" i="1"/>
  <c r="H35" i="1" s="1"/>
  <c r="G24" i="1"/>
  <c r="G35" i="1" s="1"/>
  <c r="G53" i="1" s="1"/>
  <c r="F24" i="1"/>
  <c r="E24" i="1"/>
  <c r="E35" i="1" s="1"/>
  <c r="E53" i="1" s="1"/>
  <c r="D24" i="1"/>
  <c r="D35" i="1" s="1"/>
  <c r="D53" i="1" s="1"/>
  <c r="P20" i="1"/>
  <c r="P19" i="1"/>
  <c r="Q18" i="1"/>
  <c r="P18" i="1"/>
  <c r="Q17" i="1"/>
  <c r="P17" i="1"/>
  <c r="Q16" i="1"/>
  <c r="Q24" i="1" s="1"/>
  <c r="Q35" i="1" s="1"/>
  <c r="Q53" i="1" s="1"/>
  <c r="P16" i="1"/>
  <c r="P24" i="1" s="1"/>
  <c r="P35" i="1" s="1"/>
  <c r="P53" i="1" s="1"/>
  <c r="H53" i="1" l="1"/>
</calcChain>
</file>

<file path=xl/sharedStrings.xml><?xml version="1.0" encoding="utf-8"?>
<sst xmlns="http://schemas.openxmlformats.org/spreadsheetml/2006/main" count="60" uniqueCount="39">
  <si>
    <t>6.2 melléklet</t>
  </si>
  <si>
    <t xml:space="preserve">A 2020. évi MŰKÖDÉSI ÉS FELHALMOZÁSI KÖLTSÉGVETÉS KIADÁSI ELŐIRÁNYZATAI </t>
  </si>
  <si>
    <t>Költségvetési szerv megnevezése</t>
  </si>
  <si>
    <t>Napraforgó Óvoda</t>
  </si>
  <si>
    <t>Ft-ban</t>
  </si>
  <si>
    <t xml:space="preserve">KIADÁSOK JOGCÍMEI </t>
  </si>
  <si>
    <t>Kötelező feladatok</t>
  </si>
  <si>
    <t xml:space="preserve">Összesen </t>
  </si>
  <si>
    <t>074040 fertőző megbetegedések megelőzése, járványügyi ellátás</t>
  </si>
  <si>
    <t>091110 Óvodai nev.szakmai feladatell.</t>
  </si>
  <si>
    <t>091140 Óvodai nev.működte-tési feladatok</t>
  </si>
  <si>
    <t>096015 Óvodai int.étk.</t>
  </si>
  <si>
    <t>096025 Munkahelyi étkeztetés</t>
  </si>
  <si>
    <t>104037 Intézményen kívüli étkezt.</t>
  </si>
  <si>
    <t>107051 Szociális étkeztetés szociáliskonyhán</t>
  </si>
  <si>
    <t>Előirányzat</t>
  </si>
  <si>
    <t>Mód. előirányzat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</si>
  <si>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</si>
  <si>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</si>
  <si>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</si>
  <si>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</si>
  <si>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</si>
  <si>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</si>
  <si>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</si>
  <si>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</si>
  <si>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</si>
  <si>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</si>
  <si>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</si>
  <si>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</si>
  <si>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</si>
  <si>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</si>
  <si>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</si>
  <si>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</si>
  <si>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</si>
  <si>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</si>
  <si>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kiadások össz. (K6. …+K8.)</t>
  </si>
  <si>
    <t xml:space="preserve">E. Finanszírozási kiadások összesen (K911. …+K917.) </t>
  </si>
  <si>
    <t xml:space="preserve">F. FELHALMOZÁSI KIADÁSOK MINDÖSSZESEN (D+E) </t>
  </si>
  <si>
    <t>G. KIADÁS MINDÖSSZESEN (C+F)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</si>
</sst>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3" fontId="4" fillId="0" borderId="1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/>
    </xf>
    <xf numFmtId="16" fontId="3" fillId="0" borderId="7" xfId="0" applyNumberFormat="1" applyFont="1" applyBorder="1" applyAlignment="1">
      <alignment horizontal="left" wrapText="1"/>
    </xf>
    <xf numFmtId="3" fontId="4" fillId="0" borderId="7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right"/>
    </xf>
    <xf numFmtId="0" fontId="3" fillId="0" borderId="7" xfId="0" applyFont="1" applyBorder="1"/>
    <xf numFmtId="3" fontId="7" fillId="0" borderId="1" xfId="0" applyNumberFormat="1" applyFont="1" applyBorder="1" applyAlignment="1">
      <alignment horizontal="right" wrapText="1"/>
    </xf>
    <xf numFmtId="16" fontId="3" fillId="0" borderId="7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wrapText="1"/>
    </xf>
    <xf numFmtId="0" fontId="3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7" xfId="0" applyFont="1" applyBorder="1"/>
    <xf numFmtId="3" fontId="5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3" fillId="3" borderId="1" xfId="0" applyFont="1" applyFill="1" applyBorder="1"/>
    <xf numFmtId="3" fontId="5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747C-6899-4B3A-825F-07D246E22E42}">
  <dimension ref="A3:Q53"/>
  <sheetViews>
    <sheetView tabSelected="1" workbookViewId="0">
      <selection activeCell="P5" sqref="P5"/>
    </sheetView>
  </sheetViews>
  <sheetFormatPr defaultRowHeight="15" x14ac:dyDescent="0.25"/>
  <cols>
    <col min="1" max="1" width="45.7109375" customWidth="1"/>
    <col min="3" max="3" width="12.140625" customWidth="1"/>
    <col min="4" max="4" width="12.7109375" customWidth="1"/>
    <col min="5" max="5" width="13.5703125" customWidth="1"/>
    <col min="7" max="7" width="13.85546875" customWidth="1"/>
    <col min="8" max="8" width="12.42578125" customWidth="1"/>
    <col min="9" max="9" width="17.140625" customWidth="1"/>
    <col min="11" max="11" width="15.42578125" customWidth="1"/>
    <col min="13" max="13" width="14.42578125" customWidth="1"/>
    <col min="15" max="15" width="14.7109375" customWidth="1"/>
    <col min="16" max="16" width="11" customWidth="1"/>
    <col min="17" max="17" width="15.42578125" customWidth="1"/>
  </cols>
  <sheetData>
    <row r="3" spans="1:17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</row>
    <row r="9" spans="1:17" x14ac:dyDescent="0.25">
      <c r="A9" s="7" t="s">
        <v>2</v>
      </c>
      <c r="B9" s="8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A10" s="9"/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5"/>
    </row>
    <row r="11" spans="1:17" ht="18.75" customHeight="1" x14ac:dyDescent="0.25">
      <c r="A11" s="11" t="s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2" t="s">
        <v>5</v>
      </c>
      <c r="B12" s="13" t="s">
        <v>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 t="s">
        <v>7</v>
      </c>
      <c r="Q12" s="13"/>
    </row>
    <row r="13" spans="1:17" ht="0.75" customHeight="1" x14ac:dyDescent="0.25">
      <c r="A13" s="14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49.5" customHeight="1" x14ac:dyDescent="0.25">
      <c r="A14" s="15"/>
      <c r="B14" s="16" t="s">
        <v>8</v>
      </c>
      <c r="C14" s="16"/>
      <c r="D14" s="17" t="s">
        <v>9</v>
      </c>
      <c r="E14" s="18"/>
      <c r="F14" s="17" t="s">
        <v>10</v>
      </c>
      <c r="G14" s="18"/>
      <c r="H14" s="17" t="s">
        <v>11</v>
      </c>
      <c r="I14" s="18"/>
      <c r="J14" s="17" t="s">
        <v>12</v>
      </c>
      <c r="K14" s="18"/>
      <c r="L14" s="19" t="s">
        <v>13</v>
      </c>
      <c r="M14" s="19"/>
      <c r="N14" s="17" t="s">
        <v>14</v>
      </c>
      <c r="O14" s="18"/>
      <c r="P14" s="13"/>
      <c r="Q14" s="13"/>
    </row>
    <row r="15" spans="1:17" ht="33.75" x14ac:dyDescent="0.25">
      <c r="A15" s="20"/>
      <c r="B15" s="21" t="s">
        <v>15</v>
      </c>
      <c r="C15" s="21" t="s">
        <v>16</v>
      </c>
      <c r="D15" s="21" t="s">
        <v>15</v>
      </c>
      <c r="E15" s="21" t="s">
        <v>16</v>
      </c>
      <c r="F15" s="21" t="s">
        <v>15</v>
      </c>
      <c r="G15" s="21" t="s">
        <v>16</v>
      </c>
      <c r="H15" s="21" t="s">
        <v>15</v>
      </c>
      <c r="I15" s="21" t="s">
        <v>16</v>
      </c>
      <c r="J15" s="21" t="s">
        <v>15</v>
      </c>
      <c r="K15" s="21" t="s">
        <v>16</v>
      </c>
      <c r="L15" s="21" t="s">
        <v>15</v>
      </c>
      <c r="M15" s="21" t="s">
        <v>16</v>
      </c>
      <c r="N15" s="21" t="s">
        <v>15</v>
      </c>
      <c r="O15" s="21" t="s">
        <v>16</v>
      </c>
      <c r="P15" s="21" t="s">
        <v>15</v>
      </c>
      <c r="Q15" s="21" t="s">
        <v>16</v>
      </c>
    </row>
    <row r="16" spans="1:17" x14ac:dyDescent="0.25">
      <c r="A16" s="22" t="s">
        <v>17</v>
      </c>
      <c r="B16" s="23"/>
      <c r="C16" s="23"/>
      <c r="D16" s="24">
        <v>19152475</v>
      </c>
      <c r="E16" s="24">
        <v>18880226</v>
      </c>
      <c r="F16" s="25"/>
      <c r="G16" s="25"/>
      <c r="H16" s="25">
        <v>18028600</v>
      </c>
      <c r="I16" s="25">
        <v>5965858</v>
      </c>
      <c r="J16" s="25"/>
      <c r="K16" s="25">
        <v>4302095</v>
      </c>
      <c r="L16" s="25"/>
      <c r="M16" s="25">
        <v>2492355</v>
      </c>
      <c r="N16" s="25"/>
      <c r="O16" s="25">
        <v>1326446</v>
      </c>
      <c r="P16" s="26">
        <f t="shared" ref="P16:Q18" si="0">B16+D16+F16+H16+J16+L16+N16</f>
        <v>37181075</v>
      </c>
      <c r="Q16" s="26">
        <f t="shared" si="0"/>
        <v>32966980</v>
      </c>
    </row>
    <row r="17" spans="1:17" ht="78.75" x14ac:dyDescent="0.25">
      <c r="A17" s="27" t="s">
        <v>18</v>
      </c>
      <c r="B17" s="23"/>
      <c r="C17" s="23"/>
      <c r="D17" s="28">
        <v>3281683</v>
      </c>
      <c r="E17" s="28">
        <v>3130711</v>
      </c>
      <c r="F17" s="29"/>
      <c r="G17" s="29"/>
      <c r="H17" s="29">
        <v>3132955</v>
      </c>
      <c r="I17" s="29">
        <v>1091596</v>
      </c>
      <c r="J17" s="29"/>
      <c r="K17" s="29">
        <v>807171</v>
      </c>
      <c r="L17" s="29"/>
      <c r="M17" s="29">
        <v>474551</v>
      </c>
      <c r="N17" s="29"/>
      <c r="O17" s="29">
        <v>232519</v>
      </c>
      <c r="P17" s="26">
        <f t="shared" si="0"/>
        <v>6414638</v>
      </c>
      <c r="Q17" s="26">
        <f t="shared" si="0"/>
        <v>5736548</v>
      </c>
    </row>
    <row r="18" spans="1:17" x14ac:dyDescent="0.25">
      <c r="A18" s="22" t="s">
        <v>19</v>
      </c>
      <c r="B18" s="23"/>
      <c r="C18" s="23">
        <v>46682</v>
      </c>
      <c r="D18" s="24">
        <v>698000</v>
      </c>
      <c r="E18" s="24">
        <v>419185</v>
      </c>
      <c r="F18" s="29">
        <v>4330700</v>
      </c>
      <c r="G18" s="29">
        <v>1803895</v>
      </c>
      <c r="H18" s="29">
        <v>13430250</v>
      </c>
      <c r="I18" s="29">
        <v>13080661</v>
      </c>
      <c r="J18" s="29">
        <v>9378950</v>
      </c>
      <c r="K18" s="29">
        <v>8027234</v>
      </c>
      <c r="L18" s="29">
        <v>3487420</v>
      </c>
      <c r="M18" s="29">
        <v>5610621</v>
      </c>
      <c r="N18" s="29"/>
      <c r="O18" s="29">
        <v>2987002</v>
      </c>
      <c r="P18" s="26">
        <f t="shared" si="0"/>
        <v>31325320</v>
      </c>
      <c r="Q18" s="26">
        <f t="shared" si="0"/>
        <v>31975280</v>
      </c>
    </row>
    <row r="19" spans="1:17" ht="45.75" x14ac:dyDescent="0.25">
      <c r="A19" s="30" t="s">
        <v>20</v>
      </c>
      <c r="B19" s="31"/>
      <c r="C19" s="3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>
        <f>SUM(D19:L19)</f>
        <v>0</v>
      </c>
      <c r="Q19" s="29"/>
    </row>
    <row r="20" spans="1:17" x14ac:dyDescent="0.25">
      <c r="A20" s="22" t="s">
        <v>21</v>
      </c>
      <c r="B20" s="24"/>
      <c r="C20" s="2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>
        <f>SUM(D20:L20)</f>
        <v>0</v>
      </c>
      <c r="Q20" s="29"/>
    </row>
    <row r="21" spans="1:17" x14ac:dyDescent="0.25">
      <c r="A21" s="32"/>
      <c r="B21" s="33"/>
      <c r="C21" s="33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5">
      <c r="A22" s="34"/>
      <c r="B22" s="24"/>
      <c r="C22" s="2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29"/>
      <c r="Q22" s="29"/>
    </row>
    <row r="23" spans="1:17" x14ac:dyDescent="0.25">
      <c r="A23" s="36"/>
      <c r="B23" s="28"/>
      <c r="C23" s="28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29"/>
      <c r="Q23" s="29"/>
    </row>
    <row r="24" spans="1:17" x14ac:dyDescent="0.25">
      <c r="A24" s="38" t="s">
        <v>22</v>
      </c>
      <c r="B24" s="39">
        <v>0</v>
      </c>
      <c r="C24" s="39">
        <v>46682</v>
      </c>
      <c r="D24" s="40">
        <f t="shared" ref="D24:Q24" si="1">SUM(D16:D23)</f>
        <v>23132158</v>
      </c>
      <c r="E24" s="40">
        <f t="shared" si="1"/>
        <v>22430122</v>
      </c>
      <c r="F24" s="40">
        <f t="shared" si="1"/>
        <v>4330700</v>
      </c>
      <c r="G24" s="40">
        <f t="shared" si="1"/>
        <v>1803895</v>
      </c>
      <c r="H24" s="40">
        <f t="shared" si="1"/>
        <v>34591805</v>
      </c>
      <c r="I24" s="40">
        <f t="shared" si="1"/>
        <v>20138115</v>
      </c>
      <c r="J24" s="40">
        <f t="shared" si="1"/>
        <v>9378950</v>
      </c>
      <c r="K24" s="40">
        <f t="shared" si="1"/>
        <v>13136500</v>
      </c>
      <c r="L24" s="40">
        <f t="shared" si="1"/>
        <v>3487420</v>
      </c>
      <c r="M24" s="40">
        <f t="shared" si="1"/>
        <v>8577527</v>
      </c>
      <c r="N24" s="40">
        <f t="shared" si="1"/>
        <v>0</v>
      </c>
      <c r="O24" s="40">
        <f t="shared" si="1"/>
        <v>4545967</v>
      </c>
      <c r="P24" s="40">
        <f t="shared" si="1"/>
        <v>74921033</v>
      </c>
      <c r="Q24" s="40">
        <f t="shared" si="1"/>
        <v>70678808</v>
      </c>
    </row>
    <row r="25" spans="1:17" x14ac:dyDescent="0.25">
      <c r="A25" s="38"/>
      <c r="B25" s="39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26"/>
      <c r="Q25" s="29"/>
    </row>
    <row r="26" spans="1:17" x14ac:dyDescent="0.25">
      <c r="A26" s="34" t="s">
        <v>23</v>
      </c>
      <c r="B26" s="24"/>
      <c r="C26" s="2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6"/>
      <c r="Q26" s="29"/>
    </row>
    <row r="27" spans="1:17" x14ac:dyDescent="0.25">
      <c r="A27" s="34" t="s">
        <v>24</v>
      </c>
      <c r="B27" s="24"/>
      <c r="C27" s="2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6"/>
      <c r="Q27" s="29"/>
    </row>
    <row r="28" spans="1:17" x14ac:dyDescent="0.25">
      <c r="A28" s="41" t="s">
        <v>25</v>
      </c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26"/>
      <c r="Q28" s="29"/>
    </row>
    <row r="29" spans="1:17" x14ac:dyDescent="0.25">
      <c r="A29" s="34" t="s">
        <v>26</v>
      </c>
      <c r="B29" s="24"/>
      <c r="C29" s="2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6"/>
      <c r="Q29" s="29"/>
    </row>
    <row r="30" spans="1:17" x14ac:dyDescent="0.25">
      <c r="A30" s="34" t="s">
        <v>27</v>
      </c>
      <c r="B30" s="24"/>
      <c r="C30" s="2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x14ac:dyDescent="0.25">
      <c r="A31" s="34" t="s">
        <v>28</v>
      </c>
      <c r="B31" s="24"/>
      <c r="C31" s="24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6"/>
      <c r="Q31" s="29"/>
    </row>
    <row r="32" spans="1:17" x14ac:dyDescent="0.25">
      <c r="A32" s="34" t="s">
        <v>29</v>
      </c>
      <c r="B32" s="24"/>
      <c r="C32" s="2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</row>
    <row r="33" spans="1:17" x14ac:dyDescent="0.25">
      <c r="A33" s="44" t="s">
        <v>30</v>
      </c>
      <c r="B33" s="45"/>
      <c r="C33" s="45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29"/>
    </row>
    <row r="34" spans="1:17" x14ac:dyDescent="0.25">
      <c r="A34" s="38"/>
      <c r="B34" s="39"/>
      <c r="C34" s="39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9"/>
      <c r="Q34" s="29"/>
    </row>
    <row r="35" spans="1:17" x14ac:dyDescent="0.25">
      <c r="A35" s="44" t="s">
        <v>31</v>
      </c>
      <c r="B35" s="45">
        <v>0</v>
      </c>
      <c r="C35" s="45">
        <v>46682</v>
      </c>
      <c r="D35" s="40">
        <f t="shared" ref="D35:Q35" si="2">D24+D33</f>
        <v>23132158</v>
      </c>
      <c r="E35" s="40">
        <f t="shared" si="2"/>
        <v>22430122</v>
      </c>
      <c r="F35" s="40">
        <f t="shared" si="2"/>
        <v>4330700</v>
      </c>
      <c r="G35" s="40">
        <f t="shared" si="2"/>
        <v>1803895</v>
      </c>
      <c r="H35" s="40">
        <f t="shared" si="2"/>
        <v>34591805</v>
      </c>
      <c r="I35" s="40">
        <f t="shared" si="2"/>
        <v>20138115</v>
      </c>
      <c r="J35" s="40">
        <f t="shared" si="2"/>
        <v>9378950</v>
      </c>
      <c r="K35" s="40">
        <f t="shared" si="2"/>
        <v>13136500</v>
      </c>
      <c r="L35" s="40">
        <f t="shared" si="2"/>
        <v>3487420</v>
      </c>
      <c r="M35" s="40">
        <f t="shared" si="2"/>
        <v>8577527</v>
      </c>
      <c r="N35" s="40">
        <f t="shared" si="2"/>
        <v>0</v>
      </c>
      <c r="O35" s="40">
        <f t="shared" si="2"/>
        <v>4545967</v>
      </c>
      <c r="P35" s="40">
        <f t="shared" si="2"/>
        <v>74921033</v>
      </c>
      <c r="Q35" s="40">
        <f t="shared" si="2"/>
        <v>70678808</v>
      </c>
    </row>
    <row r="36" spans="1:17" x14ac:dyDescent="0.25">
      <c r="A36" s="38"/>
      <c r="B36" s="39"/>
      <c r="C36" s="39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9"/>
      <c r="Q36" s="29"/>
    </row>
    <row r="37" spans="1:17" x14ac:dyDescent="0.25">
      <c r="A37" s="34" t="s">
        <v>32</v>
      </c>
      <c r="B37" s="24"/>
      <c r="C37" s="24"/>
      <c r="D37" s="29"/>
      <c r="E37" s="29"/>
      <c r="F37" s="29"/>
      <c r="G37" s="29">
        <v>19900</v>
      </c>
      <c r="H37" s="29"/>
      <c r="I37" s="29">
        <v>84750</v>
      </c>
      <c r="J37" s="29"/>
      <c r="K37" s="29"/>
      <c r="L37" s="29"/>
      <c r="M37" s="29"/>
      <c r="N37" s="29"/>
      <c r="O37" s="29"/>
      <c r="P37" s="29"/>
      <c r="Q37" s="29">
        <f>G37+I37</f>
        <v>104650</v>
      </c>
    </row>
    <row r="38" spans="1:17" x14ac:dyDescent="0.25">
      <c r="A38" s="34" t="s">
        <v>33</v>
      </c>
      <c r="B38" s="24"/>
      <c r="C38" s="2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5">
      <c r="A39" s="41" t="s">
        <v>34</v>
      </c>
      <c r="B39" s="42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29"/>
      <c r="Q39" s="29"/>
    </row>
    <row r="40" spans="1:17" x14ac:dyDescent="0.25">
      <c r="A40" s="38" t="s">
        <v>35</v>
      </c>
      <c r="B40" s="39">
        <v>0</v>
      </c>
      <c r="C40" s="39">
        <v>0</v>
      </c>
      <c r="D40" s="40">
        <f>SUM(D37:D39)</f>
        <v>0</v>
      </c>
      <c r="E40" s="40">
        <f>SUM(E37:E39)</f>
        <v>0</v>
      </c>
      <c r="F40" s="40">
        <f>SUM(F37:F39)</f>
        <v>0</v>
      </c>
      <c r="G40" s="40">
        <v>19900</v>
      </c>
      <c r="H40" s="40">
        <f>SUM(H37:H39)</f>
        <v>0</v>
      </c>
      <c r="I40" s="40">
        <f>SUM(I37:I39)</f>
        <v>84750</v>
      </c>
      <c r="J40" s="40">
        <f>SUM(J37:J39)</f>
        <v>0</v>
      </c>
      <c r="K40" s="40">
        <v>0</v>
      </c>
      <c r="L40" s="40">
        <f>SUM(L37:L39)</f>
        <v>0</v>
      </c>
      <c r="M40" s="40">
        <v>0</v>
      </c>
      <c r="N40" s="40">
        <v>0</v>
      </c>
      <c r="O40" s="40">
        <v>0</v>
      </c>
      <c r="P40" s="40">
        <v>0</v>
      </c>
      <c r="Q40" s="29">
        <f>SUM(Q37:Q39)</f>
        <v>104650</v>
      </c>
    </row>
    <row r="41" spans="1:17" x14ac:dyDescent="0.25">
      <c r="A41" s="38"/>
      <c r="B41" s="39"/>
      <c r="C41" s="3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9"/>
      <c r="Q41" s="29"/>
    </row>
    <row r="42" spans="1:17" x14ac:dyDescent="0.25">
      <c r="A42" s="34" t="s">
        <v>23</v>
      </c>
      <c r="B42" s="24"/>
      <c r="C42" s="2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9"/>
      <c r="Q42" s="29"/>
    </row>
    <row r="43" spans="1:17" x14ac:dyDescent="0.25">
      <c r="A43" s="34" t="s">
        <v>24</v>
      </c>
      <c r="B43" s="24"/>
      <c r="C43" s="2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9"/>
      <c r="Q43" s="29"/>
    </row>
    <row r="44" spans="1:17" x14ac:dyDescent="0.25">
      <c r="A44" s="41" t="s">
        <v>25</v>
      </c>
      <c r="B44" s="42"/>
      <c r="C44" s="42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9"/>
      <c r="Q44" s="29"/>
    </row>
    <row r="45" spans="1:17" x14ac:dyDescent="0.25">
      <c r="A45" s="34" t="s">
        <v>26</v>
      </c>
      <c r="B45" s="24"/>
      <c r="C45" s="2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9"/>
      <c r="Q45" s="29"/>
    </row>
    <row r="46" spans="1:17" x14ac:dyDescent="0.25">
      <c r="A46" s="34" t="s">
        <v>27</v>
      </c>
      <c r="B46" s="24"/>
      <c r="C46" s="2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25">
      <c r="A47" s="34" t="s">
        <v>28</v>
      </c>
      <c r="B47" s="24"/>
      <c r="C47" s="2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9"/>
      <c r="Q47" s="29"/>
    </row>
    <row r="48" spans="1:17" x14ac:dyDescent="0.25">
      <c r="A48" s="34" t="s">
        <v>29</v>
      </c>
      <c r="B48" s="24"/>
      <c r="C48" s="24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9"/>
      <c r="Q48" s="29"/>
    </row>
    <row r="49" spans="1:17" x14ac:dyDescent="0.25">
      <c r="A49" s="44" t="s">
        <v>36</v>
      </c>
      <c r="B49" s="45"/>
      <c r="C49" s="45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29"/>
    </row>
    <row r="50" spans="1:17" x14ac:dyDescent="0.25">
      <c r="A50" s="46"/>
      <c r="B50" s="45"/>
      <c r="C50" s="4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9"/>
      <c r="Q50" s="29"/>
    </row>
    <row r="51" spans="1:17" x14ac:dyDescent="0.25">
      <c r="A51" s="44" t="s">
        <v>37</v>
      </c>
      <c r="B51" s="45">
        <v>0</v>
      </c>
      <c r="C51" s="45">
        <v>0</v>
      </c>
      <c r="D51" s="40">
        <f>D49+D40</f>
        <v>0</v>
      </c>
      <c r="E51" s="40">
        <v>0</v>
      </c>
      <c r="F51" s="40">
        <f>F49+F40</f>
        <v>0</v>
      </c>
      <c r="G51" s="40">
        <v>19900</v>
      </c>
      <c r="H51" s="40">
        <f>H49+H40</f>
        <v>0</v>
      </c>
      <c r="I51" s="40">
        <v>84750</v>
      </c>
      <c r="J51" s="40">
        <f>J49+J40</f>
        <v>0</v>
      </c>
      <c r="K51" s="40">
        <v>0</v>
      </c>
      <c r="L51" s="40">
        <f>L49+L40</f>
        <v>0</v>
      </c>
      <c r="M51" s="40">
        <v>0</v>
      </c>
      <c r="N51" s="40">
        <v>0</v>
      </c>
      <c r="O51" s="40">
        <v>0</v>
      </c>
      <c r="P51" s="40">
        <v>0</v>
      </c>
      <c r="Q51" s="29">
        <v>104650</v>
      </c>
    </row>
    <row r="52" spans="1:17" x14ac:dyDescent="0.25">
      <c r="A52" s="47"/>
      <c r="B52" s="25"/>
      <c r="C52" s="2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29"/>
      <c r="Q52" s="29"/>
    </row>
    <row r="53" spans="1:17" ht="33.75" x14ac:dyDescent="0.25">
      <c r="A53" s="49" t="s">
        <v>38</v>
      </c>
      <c r="B53" s="50">
        <v>0</v>
      </c>
      <c r="C53" s="51">
        <v>46682</v>
      </c>
      <c r="D53" s="48">
        <f t="shared" ref="D53:Q53" si="3">D35+D51</f>
        <v>23132158</v>
      </c>
      <c r="E53" s="48">
        <f t="shared" si="3"/>
        <v>22430122</v>
      </c>
      <c r="F53" s="48">
        <f t="shared" si="3"/>
        <v>4330700</v>
      </c>
      <c r="G53" s="48">
        <f t="shared" si="3"/>
        <v>1823795</v>
      </c>
      <c r="H53" s="48">
        <f t="shared" si="3"/>
        <v>34591805</v>
      </c>
      <c r="I53" s="48">
        <f t="shared" si="3"/>
        <v>20222865</v>
      </c>
      <c r="J53" s="48">
        <f t="shared" si="3"/>
        <v>9378950</v>
      </c>
      <c r="K53" s="48">
        <f t="shared" si="3"/>
        <v>13136500</v>
      </c>
      <c r="L53" s="48">
        <f t="shared" si="3"/>
        <v>3487420</v>
      </c>
      <c r="M53" s="48">
        <f t="shared" si="3"/>
        <v>8577527</v>
      </c>
      <c r="N53" s="48">
        <f t="shared" si="3"/>
        <v>0</v>
      </c>
      <c r="O53" s="48">
        <f t="shared" si="3"/>
        <v>4545967</v>
      </c>
      <c r="P53" s="48">
        <f t="shared" si="3"/>
        <v>74921033</v>
      </c>
      <c r="Q53" s="48">
        <f t="shared" si="3"/>
        <v>70783458</v>
      </c>
    </row>
  </sheetData>
  <mergeCells count="16">
    <mergeCell ref="A12:A14"/>
    <mergeCell ref="B12:O13"/>
    <mergeCell ref="P12:Q14"/>
    <mergeCell ref="B14:C14"/>
    <mergeCell ref="D14:E14"/>
    <mergeCell ref="F14:G14"/>
    <mergeCell ref="H14:I14"/>
    <mergeCell ref="J14:K14"/>
    <mergeCell ref="L14:M14"/>
    <mergeCell ref="N14:O14"/>
    <mergeCell ref="A3:Q3"/>
    <mergeCell ref="A4:P4"/>
    <mergeCell ref="A6:Q6"/>
    <mergeCell ref="A7:P7"/>
    <mergeCell ref="B9:Q9"/>
    <mergeCell ref="A11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2021-06-01T12:19:09Z</dcterms:created>
  <dcterms:modified xsi:type="dcterms:W3CDTF">2021-06-01T12:20:55Z</dcterms:modified>
</cp:coreProperties>
</file>