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Zárszámadás\"/>
    </mc:Choice>
  </mc:AlternateContent>
  <xr:revisionPtr revIDLastSave="0" documentId="13_ncr:1_{20866AFA-BB0D-4A02-988D-9977FDED54F3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D29" i="1"/>
  <c r="K27" i="1"/>
  <c r="K32" i="1" s="1"/>
  <c r="J27" i="1"/>
  <c r="J32" i="1" s="1"/>
  <c r="I27" i="1"/>
  <c r="I32" i="1" s="1"/>
  <c r="F27" i="1"/>
  <c r="E27" i="1"/>
  <c r="E32" i="1" s="1"/>
  <c r="D27" i="1"/>
  <c r="D32" i="1" s="1"/>
  <c r="D19" i="1"/>
  <c r="D36" i="1" s="1"/>
  <c r="K17" i="1"/>
  <c r="K22" i="1" s="1"/>
  <c r="J17" i="1"/>
  <c r="J22" i="1" s="1"/>
  <c r="J34" i="1" s="1"/>
  <c r="J38" i="1" s="1"/>
  <c r="I17" i="1"/>
  <c r="I22" i="1" s="1"/>
  <c r="I34" i="1" s="1"/>
  <c r="I38" i="1" s="1"/>
  <c r="F17" i="1"/>
  <c r="F34" i="1" s="1"/>
  <c r="E17" i="1"/>
  <c r="E22" i="1" s="1"/>
  <c r="D17" i="1"/>
  <c r="D22" i="1" s="1"/>
  <c r="K34" i="1" l="1"/>
  <c r="K38" i="1" s="1"/>
  <c r="E38" i="1"/>
  <c r="F22" i="1"/>
  <c r="F38" i="1" s="1"/>
  <c r="D38" i="1"/>
  <c r="D34" i="1"/>
  <c r="E34" i="1"/>
</calcChain>
</file>

<file path=xl/sharedStrings.xml><?xml version="1.0" encoding="utf-8"?>
<sst xmlns="http://schemas.openxmlformats.org/spreadsheetml/2006/main" count="53" uniqueCount="48">
  <si>
    <t>1. melléklet</t>
  </si>
  <si>
    <t>KÖLTSÉGVETÉS MÉRLEGE</t>
  </si>
  <si>
    <t>2020.</t>
  </si>
  <si>
    <t>Ft-ban</t>
  </si>
  <si>
    <t xml:space="preserve">Bevétel </t>
  </si>
  <si>
    <t>Kiadás</t>
  </si>
  <si>
    <t xml:space="preserve">Megnevezés </t>
  </si>
  <si>
    <t>Előirányzat</t>
  </si>
  <si>
    <t>Mód. előirányzat</t>
  </si>
  <si>
    <t>Teljesítés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</si>
  <si>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</si>
  <si>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</si>
  <si>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</si>
  <si>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</si>
  <si>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</si>
  <si>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</si>
  <si>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</si>
  <si>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</si>
  <si>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</si>
  <si>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</si>
  <si>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</si>
  <si>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 xml:space="preserve">                 Visszafizetési kötelezettség - 488 750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</si>
  <si>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</si>
  <si>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</si>
  <si>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</si>
  <si>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</si>
  <si>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</si>
  <si>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</si>
  <si>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</si>
  <si>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</si>
  <si>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</si>
  <si>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</si>
  <si>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</si>
  <si>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</si>
  <si>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</si>
  <si>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</si>
  <si>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</si>
  <si>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</si>
  <si>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</si>
  <si>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</si>
  <si>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</si>
  <si>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</si>
  <si>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</si>
  <si>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</si>
  <si>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</si>
  <si>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</si>
  <si>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</si>
  <si>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az 5/2021.(VI.31.)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</si>
</sst>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/>
    <xf numFmtId="3" fontId="3" fillId="2" borderId="5" xfId="0" applyNumberFormat="1" applyFont="1" applyFill="1" applyBorder="1"/>
    <xf numFmtId="3" fontId="3" fillId="0" borderId="2" xfId="0" applyNumberFormat="1" applyFont="1" applyBorder="1"/>
    <xf numFmtId="3" fontId="4" fillId="0" borderId="5" xfId="0" applyNumberFormat="1" applyFont="1" applyBorder="1"/>
    <xf numFmtId="3" fontId="4" fillId="2" borderId="5" xfId="0" applyNumberFormat="1" applyFont="1" applyFill="1" applyBorder="1"/>
    <xf numFmtId="3" fontId="4" fillId="2" borderId="2" xfId="0" applyNumberFormat="1" applyFont="1" applyFill="1" applyBorder="1"/>
    <xf numFmtId="3" fontId="4" fillId="0" borderId="2" xfId="0" applyNumberFormat="1" applyFont="1" applyBorder="1"/>
    <xf numFmtId="3" fontId="4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"/>
  <sheetViews>
    <sheetView tabSelected="1" workbookViewId="0">
      <selection activeCell="A3" sqref="A3:K3"/>
    </sheetView>
  </sheetViews>
  <sheetFormatPr defaultRowHeight="15" x14ac:dyDescent="0.25"/>
  <cols>
    <col min="3" max="3" width="38" customWidth="1"/>
    <col min="4" max="4" width="9.5703125" bestFit="1" customWidth="1"/>
    <col min="5" max="6" width="10.85546875" bestFit="1" customWidth="1"/>
    <col min="7" max="7" width="6.5703125" customWidth="1"/>
    <col min="8" max="8" width="47.28515625" customWidth="1"/>
    <col min="9" max="9" width="9.5703125" bestFit="1" customWidth="1"/>
    <col min="10" max="10" width="10.85546875" bestFit="1" customWidth="1"/>
    <col min="11" max="11" width="9.5703125" bestFit="1" customWidth="1"/>
    <col min="259" max="259" width="38" customWidth="1"/>
    <col min="260" max="260" width="9.5703125" bestFit="1" customWidth="1"/>
    <col min="261" max="262" width="10.85546875" bestFit="1" customWidth="1"/>
    <col min="263" max="263" width="6.5703125" customWidth="1"/>
    <col min="264" max="264" width="47.28515625" customWidth="1"/>
    <col min="265" max="265" width="9.5703125" bestFit="1" customWidth="1"/>
    <col min="266" max="266" width="10.85546875" bestFit="1" customWidth="1"/>
    <col min="267" max="267" width="9.5703125" bestFit="1" customWidth="1"/>
    <col min="515" max="515" width="38" customWidth="1"/>
    <col min="516" max="516" width="9.5703125" bestFit="1" customWidth="1"/>
    <col min="517" max="518" width="10.85546875" bestFit="1" customWidth="1"/>
    <col min="519" max="519" width="6.5703125" customWidth="1"/>
    <col min="520" max="520" width="47.28515625" customWidth="1"/>
    <col min="521" max="521" width="9.5703125" bestFit="1" customWidth="1"/>
    <col min="522" max="522" width="10.85546875" bestFit="1" customWidth="1"/>
    <col min="523" max="523" width="9.5703125" bestFit="1" customWidth="1"/>
    <col min="771" max="771" width="38" customWidth="1"/>
    <col min="772" max="772" width="9.5703125" bestFit="1" customWidth="1"/>
    <col min="773" max="774" width="10.85546875" bestFit="1" customWidth="1"/>
    <col min="775" max="775" width="6.5703125" customWidth="1"/>
    <col min="776" max="776" width="47.28515625" customWidth="1"/>
    <col min="777" max="777" width="9.5703125" bestFit="1" customWidth="1"/>
    <col min="778" max="778" width="10.85546875" bestFit="1" customWidth="1"/>
    <col min="779" max="779" width="9.5703125" bestFit="1" customWidth="1"/>
    <col min="1027" max="1027" width="38" customWidth="1"/>
    <col min="1028" max="1028" width="9.5703125" bestFit="1" customWidth="1"/>
    <col min="1029" max="1030" width="10.85546875" bestFit="1" customWidth="1"/>
    <col min="1031" max="1031" width="6.5703125" customWidth="1"/>
    <col min="1032" max="1032" width="47.28515625" customWidth="1"/>
    <col min="1033" max="1033" width="9.5703125" bestFit="1" customWidth="1"/>
    <col min="1034" max="1034" width="10.85546875" bestFit="1" customWidth="1"/>
    <col min="1035" max="1035" width="9.5703125" bestFit="1" customWidth="1"/>
    <col min="1283" max="1283" width="38" customWidth="1"/>
    <col min="1284" max="1284" width="9.5703125" bestFit="1" customWidth="1"/>
    <col min="1285" max="1286" width="10.85546875" bestFit="1" customWidth="1"/>
    <col min="1287" max="1287" width="6.5703125" customWidth="1"/>
    <col min="1288" max="1288" width="47.28515625" customWidth="1"/>
    <col min="1289" max="1289" width="9.5703125" bestFit="1" customWidth="1"/>
    <col min="1290" max="1290" width="10.85546875" bestFit="1" customWidth="1"/>
    <col min="1291" max="1291" width="9.5703125" bestFit="1" customWidth="1"/>
    <col min="1539" max="1539" width="38" customWidth="1"/>
    <col min="1540" max="1540" width="9.5703125" bestFit="1" customWidth="1"/>
    <col min="1541" max="1542" width="10.85546875" bestFit="1" customWidth="1"/>
    <col min="1543" max="1543" width="6.5703125" customWidth="1"/>
    <col min="1544" max="1544" width="47.28515625" customWidth="1"/>
    <col min="1545" max="1545" width="9.5703125" bestFit="1" customWidth="1"/>
    <col min="1546" max="1546" width="10.85546875" bestFit="1" customWidth="1"/>
    <col min="1547" max="1547" width="9.5703125" bestFit="1" customWidth="1"/>
    <col min="1795" max="1795" width="38" customWidth="1"/>
    <col min="1796" max="1796" width="9.5703125" bestFit="1" customWidth="1"/>
    <col min="1797" max="1798" width="10.85546875" bestFit="1" customWidth="1"/>
    <col min="1799" max="1799" width="6.5703125" customWidth="1"/>
    <col min="1800" max="1800" width="47.28515625" customWidth="1"/>
    <col min="1801" max="1801" width="9.5703125" bestFit="1" customWidth="1"/>
    <col min="1802" max="1802" width="10.85546875" bestFit="1" customWidth="1"/>
    <col min="1803" max="1803" width="9.5703125" bestFit="1" customWidth="1"/>
    <col min="2051" max="2051" width="38" customWidth="1"/>
    <col min="2052" max="2052" width="9.5703125" bestFit="1" customWidth="1"/>
    <col min="2053" max="2054" width="10.85546875" bestFit="1" customWidth="1"/>
    <col min="2055" max="2055" width="6.5703125" customWidth="1"/>
    <col min="2056" max="2056" width="47.28515625" customWidth="1"/>
    <col min="2057" max="2057" width="9.5703125" bestFit="1" customWidth="1"/>
    <col min="2058" max="2058" width="10.85546875" bestFit="1" customWidth="1"/>
    <col min="2059" max="2059" width="9.5703125" bestFit="1" customWidth="1"/>
    <col min="2307" max="2307" width="38" customWidth="1"/>
    <col min="2308" max="2308" width="9.5703125" bestFit="1" customWidth="1"/>
    <col min="2309" max="2310" width="10.85546875" bestFit="1" customWidth="1"/>
    <col min="2311" max="2311" width="6.5703125" customWidth="1"/>
    <col min="2312" max="2312" width="47.28515625" customWidth="1"/>
    <col min="2313" max="2313" width="9.5703125" bestFit="1" customWidth="1"/>
    <col min="2314" max="2314" width="10.85546875" bestFit="1" customWidth="1"/>
    <col min="2315" max="2315" width="9.5703125" bestFit="1" customWidth="1"/>
    <col min="2563" max="2563" width="38" customWidth="1"/>
    <col min="2564" max="2564" width="9.5703125" bestFit="1" customWidth="1"/>
    <col min="2565" max="2566" width="10.85546875" bestFit="1" customWidth="1"/>
    <col min="2567" max="2567" width="6.5703125" customWidth="1"/>
    <col min="2568" max="2568" width="47.28515625" customWidth="1"/>
    <col min="2569" max="2569" width="9.5703125" bestFit="1" customWidth="1"/>
    <col min="2570" max="2570" width="10.85546875" bestFit="1" customWidth="1"/>
    <col min="2571" max="2571" width="9.5703125" bestFit="1" customWidth="1"/>
    <col min="2819" max="2819" width="38" customWidth="1"/>
    <col min="2820" max="2820" width="9.5703125" bestFit="1" customWidth="1"/>
    <col min="2821" max="2822" width="10.85546875" bestFit="1" customWidth="1"/>
    <col min="2823" max="2823" width="6.5703125" customWidth="1"/>
    <col min="2824" max="2824" width="47.28515625" customWidth="1"/>
    <col min="2825" max="2825" width="9.5703125" bestFit="1" customWidth="1"/>
    <col min="2826" max="2826" width="10.85546875" bestFit="1" customWidth="1"/>
    <col min="2827" max="2827" width="9.5703125" bestFit="1" customWidth="1"/>
    <col min="3075" max="3075" width="38" customWidth="1"/>
    <col min="3076" max="3076" width="9.5703125" bestFit="1" customWidth="1"/>
    <col min="3077" max="3078" width="10.85546875" bestFit="1" customWidth="1"/>
    <col min="3079" max="3079" width="6.5703125" customWidth="1"/>
    <col min="3080" max="3080" width="47.28515625" customWidth="1"/>
    <col min="3081" max="3081" width="9.5703125" bestFit="1" customWidth="1"/>
    <col min="3082" max="3082" width="10.85546875" bestFit="1" customWidth="1"/>
    <col min="3083" max="3083" width="9.5703125" bestFit="1" customWidth="1"/>
    <col min="3331" max="3331" width="38" customWidth="1"/>
    <col min="3332" max="3332" width="9.5703125" bestFit="1" customWidth="1"/>
    <col min="3333" max="3334" width="10.85546875" bestFit="1" customWidth="1"/>
    <col min="3335" max="3335" width="6.5703125" customWidth="1"/>
    <col min="3336" max="3336" width="47.28515625" customWidth="1"/>
    <col min="3337" max="3337" width="9.5703125" bestFit="1" customWidth="1"/>
    <col min="3338" max="3338" width="10.85546875" bestFit="1" customWidth="1"/>
    <col min="3339" max="3339" width="9.5703125" bestFit="1" customWidth="1"/>
    <col min="3587" max="3587" width="38" customWidth="1"/>
    <col min="3588" max="3588" width="9.5703125" bestFit="1" customWidth="1"/>
    <col min="3589" max="3590" width="10.85546875" bestFit="1" customWidth="1"/>
    <col min="3591" max="3591" width="6.5703125" customWidth="1"/>
    <col min="3592" max="3592" width="47.28515625" customWidth="1"/>
    <col min="3593" max="3593" width="9.5703125" bestFit="1" customWidth="1"/>
    <col min="3594" max="3594" width="10.85546875" bestFit="1" customWidth="1"/>
    <col min="3595" max="3595" width="9.5703125" bestFit="1" customWidth="1"/>
    <col min="3843" max="3843" width="38" customWidth="1"/>
    <col min="3844" max="3844" width="9.5703125" bestFit="1" customWidth="1"/>
    <col min="3845" max="3846" width="10.85546875" bestFit="1" customWidth="1"/>
    <col min="3847" max="3847" width="6.5703125" customWidth="1"/>
    <col min="3848" max="3848" width="47.28515625" customWidth="1"/>
    <col min="3849" max="3849" width="9.5703125" bestFit="1" customWidth="1"/>
    <col min="3850" max="3850" width="10.85546875" bestFit="1" customWidth="1"/>
    <col min="3851" max="3851" width="9.5703125" bestFit="1" customWidth="1"/>
    <col min="4099" max="4099" width="38" customWidth="1"/>
    <col min="4100" max="4100" width="9.5703125" bestFit="1" customWidth="1"/>
    <col min="4101" max="4102" width="10.85546875" bestFit="1" customWidth="1"/>
    <col min="4103" max="4103" width="6.5703125" customWidth="1"/>
    <col min="4104" max="4104" width="47.28515625" customWidth="1"/>
    <col min="4105" max="4105" width="9.5703125" bestFit="1" customWidth="1"/>
    <col min="4106" max="4106" width="10.85546875" bestFit="1" customWidth="1"/>
    <col min="4107" max="4107" width="9.5703125" bestFit="1" customWidth="1"/>
    <col min="4355" max="4355" width="38" customWidth="1"/>
    <col min="4356" max="4356" width="9.5703125" bestFit="1" customWidth="1"/>
    <col min="4357" max="4358" width="10.85546875" bestFit="1" customWidth="1"/>
    <col min="4359" max="4359" width="6.5703125" customWidth="1"/>
    <col min="4360" max="4360" width="47.28515625" customWidth="1"/>
    <col min="4361" max="4361" width="9.5703125" bestFit="1" customWidth="1"/>
    <col min="4362" max="4362" width="10.85546875" bestFit="1" customWidth="1"/>
    <col min="4363" max="4363" width="9.5703125" bestFit="1" customWidth="1"/>
    <col min="4611" max="4611" width="38" customWidth="1"/>
    <col min="4612" max="4612" width="9.5703125" bestFit="1" customWidth="1"/>
    <col min="4613" max="4614" width="10.85546875" bestFit="1" customWidth="1"/>
    <col min="4615" max="4615" width="6.5703125" customWidth="1"/>
    <col min="4616" max="4616" width="47.28515625" customWidth="1"/>
    <col min="4617" max="4617" width="9.5703125" bestFit="1" customWidth="1"/>
    <col min="4618" max="4618" width="10.85546875" bestFit="1" customWidth="1"/>
    <col min="4619" max="4619" width="9.5703125" bestFit="1" customWidth="1"/>
    <col min="4867" max="4867" width="38" customWidth="1"/>
    <col min="4868" max="4868" width="9.5703125" bestFit="1" customWidth="1"/>
    <col min="4869" max="4870" width="10.85546875" bestFit="1" customWidth="1"/>
    <col min="4871" max="4871" width="6.5703125" customWidth="1"/>
    <col min="4872" max="4872" width="47.28515625" customWidth="1"/>
    <col min="4873" max="4873" width="9.5703125" bestFit="1" customWidth="1"/>
    <col min="4874" max="4874" width="10.85546875" bestFit="1" customWidth="1"/>
    <col min="4875" max="4875" width="9.5703125" bestFit="1" customWidth="1"/>
    <col min="5123" max="5123" width="38" customWidth="1"/>
    <col min="5124" max="5124" width="9.5703125" bestFit="1" customWidth="1"/>
    <col min="5125" max="5126" width="10.85546875" bestFit="1" customWidth="1"/>
    <col min="5127" max="5127" width="6.5703125" customWidth="1"/>
    <col min="5128" max="5128" width="47.28515625" customWidth="1"/>
    <col min="5129" max="5129" width="9.5703125" bestFit="1" customWidth="1"/>
    <col min="5130" max="5130" width="10.85546875" bestFit="1" customWidth="1"/>
    <col min="5131" max="5131" width="9.5703125" bestFit="1" customWidth="1"/>
    <col min="5379" max="5379" width="38" customWidth="1"/>
    <col min="5380" max="5380" width="9.5703125" bestFit="1" customWidth="1"/>
    <col min="5381" max="5382" width="10.85546875" bestFit="1" customWidth="1"/>
    <col min="5383" max="5383" width="6.5703125" customWidth="1"/>
    <col min="5384" max="5384" width="47.28515625" customWidth="1"/>
    <col min="5385" max="5385" width="9.5703125" bestFit="1" customWidth="1"/>
    <col min="5386" max="5386" width="10.85546875" bestFit="1" customWidth="1"/>
    <col min="5387" max="5387" width="9.5703125" bestFit="1" customWidth="1"/>
    <col min="5635" max="5635" width="38" customWidth="1"/>
    <col min="5636" max="5636" width="9.5703125" bestFit="1" customWidth="1"/>
    <col min="5637" max="5638" width="10.85546875" bestFit="1" customWidth="1"/>
    <col min="5639" max="5639" width="6.5703125" customWidth="1"/>
    <col min="5640" max="5640" width="47.28515625" customWidth="1"/>
    <col min="5641" max="5641" width="9.5703125" bestFit="1" customWidth="1"/>
    <col min="5642" max="5642" width="10.85546875" bestFit="1" customWidth="1"/>
    <col min="5643" max="5643" width="9.5703125" bestFit="1" customWidth="1"/>
    <col min="5891" max="5891" width="38" customWidth="1"/>
    <col min="5892" max="5892" width="9.5703125" bestFit="1" customWidth="1"/>
    <col min="5893" max="5894" width="10.85546875" bestFit="1" customWidth="1"/>
    <col min="5895" max="5895" width="6.5703125" customWidth="1"/>
    <col min="5896" max="5896" width="47.28515625" customWidth="1"/>
    <col min="5897" max="5897" width="9.5703125" bestFit="1" customWidth="1"/>
    <col min="5898" max="5898" width="10.85546875" bestFit="1" customWidth="1"/>
    <col min="5899" max="5899" width="9.5703125" bestFit="1" customWidth="1"/>
    <col min="6147" max="6147" width="38" customWidth="1"/>
    <col min="6148" max="6148" width="9.5703125" bestFit="1" customWidth="1"/>
    <col min="6149" max="6150" width="10.85546875" bestFit="1" customWidth="1"/>
    <col min="6151" max="6151" width="6.5703125" customWidth="1"/>
    <col min="6152" max="6152" width="47.28515625" customWidth="1"/>
    <col min="6153" max="6153" width="9.5703125" bestFit="1" customWidth="1"/>
    <col min="6154" max="6154" width="10.85546875" bestFit="1" customWidth="1"/>
    <col min="6155" max="6155" width="9.5703125" bestFit="1" customWidth="1"/>
    <col min="6403" max="6403" width="38" customWidth="1"/>
    <col min="6404" max="6404" width="9.5703125" bestFit="1" customWidth="1"/>
    <col min="6405" max="6406" width="10.85546875" bestFit="1" customWidth="1"/>
    <col min="6407" max="6407" width="6.5703125" customWidth="1"/>
    <col min="6408" max="6408" width="47.28515625" customWidth="1"/>
    <col min="6409" max="6409" width="9.5703125" bestFit="1" customWidth="1"/>
    <col min="6410" max="6410" width="10.85546875" bestFit="1" customWidth="1"/>
    <col min="6411" max="6411" width="9.5703125" bestFit="1" customWidth="1"/>
    <col min="6659" max="6659" width="38" customWidth="1"/>
    <col min="6660" max="6660" width="9.5703125" bestFit="1" customWidth="1"/>
    <col min="6661" max="6662" width="10.85546875" bestFit="1" customWidth="1"/>
    <col min="6663" max="6663" width="6.5703125" customWidth="1"/>
    <col min="6664" max="6664" width="47.28515625" customWidth="1"/>
    <col min="6665" max="6665" width="9.5703125" bestFit="1" customWidth="1"/>
    <col min="6666" max="6666" width="10.85546875" bestFit="1" customWidth="1"/>
    <col min="6667" max="6667" width="9.5703125" bestFit="1" customWidth="1"/>
    <col min="6915" max="6915" width="38" customWidth="1"/>
    <col min="6916" max="6916" width="9.5703125" bestFit="1" customWidth="1"/>
    <col min="6917" max="6918" width="10.85546875" bestFit="1" customWidth="1"/>
    <col min="6919" max="6919" width="6.5703125" customWidth="1"/>
    <col min="6920" max="6920" width="47.28515625" customWidth="1"/>
    <col min="6921" max="6921" width="9.5703125" bestFit="1" customWidth="1"/>
    <col min="6922" max="6922" width="10.85546875" bestFit="1" customWidth="1"/>
    <col min="6923" max="6923" width="9.5703125" bestFit="1" customWidth="1"/>
    <col min="7171" max="7171" width="38" customWidth="1"/>
    <col min="7172" max="7172" width="9.5703125" bestFit="1" customWidth="1"/>
    <col min="7173" max="7174" width="10.85546875" bestFit="1" customWidth="1"/>
    <col min="7175" max="7175" width="6.5703125" customWidth="1"/>
    <col min="7176" max="7176" width="47.28515625" customWidth="1"/>
    <col min="7177" max="7177" width="9.5703125" bestFit="1" customWidth="1"/>
    <col min="7178" max="7178" width="10.85546875" bestFit="1" customWidth="1"/>
    <col min="7179" max="7179" width="9.5703125" bestFit="1" customWidth="1"/>
    <col min="7427" max="7427" width="38" customWidth="1"/>
    <col min="7428" max="7428" width="9.5703125" bestFit="1" customWidth="1"/>
    <col min="7429" max="7430" width="10.85546875" bestFit="1" customWidth="1"/>
    <col min="7431" max="7431" width="6.5703125" customWidth="1"/>
    <col min="7432" max="7432" width="47.28515625" customWidth="1"/>
    <col min="7433" max="7433" width="9.5703125" bestFit="1" customWidth="1"/>
    <col min="7434" max="7434" width="10.85546875" bestFit="1" customWidth="1"/>
    <col min="7435" max="7435" width="9.5703125" bestFit="1" customWidth="1"/>
    <col min="7683" max="7683" width="38" customWidth="1"/>
    <col min="7684" max="7684" width="9.5703125" bestFit="1" customWidth="1"/>
    <col min="7685" max="7686" width="10.85546875" bestFit="1" customWidth="1"/>
    <col min="7687" max="7687" width="6.5703125" customWidth="1"/>
    <col min="7688" max="7688" width="47.28515625" customWidth="1"/>
    <col min="7689" max="7689" width="9.5703125" bestFit="1" customWidth="1"/>
    <col min="7690" max="7690" width="10.85546875" bestFit="1" customWidth="1"/>
    <col min="7691" max="7691" width="9.5703125" bestFit="1" customWidth="1"/>
    <col min="7939" max="7939" width="38" customWidth="1"/>
    <col min="7940" max="7940" width="9.5703125" bestFit="1" customWidth="1"/>
    <col min="7941" max="7942" width="10.85546875" bestFit="1" customWidth="1"/>
    <col min="7943" max="7943" width="6.5703125" customWidth="1"/>
    <col min="7944" max="7944" width="47.28515625" customWidth="1"/>
    <col min="7945" max="7945" width="9.5703125" bestFit="1" customWidth="1"/>
    <col min="7946" max="7946" width="10.85546875" bestFit="1" customWidth="1"/>
    <col min="7947" max="7947" width="9.5703125" bestFit="1" customWidth="1"/>
    <col min="8195" max="8195" width="38" customWidth="1"/>
    <col min="8196" max="8196" width="9.5703125" bestFit="1" customWidth="1"/>
    <col min="8197" max="8198" width="10.85546875" bestFit="1" customWidth="1"/>
    <col min="8199" max="8199" width="6.5703125" customWidth="1"/>
    <col min="8200" max="8200" width="47.28515625" customWidth="1"/>
    <col min="8201" max="8201" width="9.5703125" bestFit="1" customWidth="1"/>
    <col min="8202" max="8202" width="10.85546875" bestFit="1" customWidth="1"/>
    <col min="8203" max="8203" width="9.5703125" bestFit="1" customWidth="1"/>
    <col min="8451" max="8451" width="38" customWidth="1"/>
    <col min="8452" max="8452" width="9.5703125" bestFit="1" customWidth="1"/>
    <col min="8453" max="8454" width="10.85546875" bestFit="1" customWidth="1"/>
    <col min="8455" max="8455" width="6.5703125" customWidth="1"/>
    <col min="8456" max="8456" width="47.28515625" customWidth="1"/>
    <col min="8457" max="8457" width="9.5703125" bestFit="1" customWidth="1"/>
    <col min="8458" max="8458" width="10.85546875" bestFit="1" customWidth="1"/>
    <col min="8459" max="8459" width="9.5703125" bestFit="1" customWidth="1"/>
    <col min="8707" max="8707" width="38" customWidth="1"/>
    <col min="8708" max="8708" width="9.5703125" bestFit="1" customWidth="1"/>
    <col min="8709" max="8710" width="10.85546875" bestFit="1" customWidth="1"/>
    <col min="8711" max="8711" width="6.5703125" customWidth="1"/>
    <col min="8712" max="8712" width="47.28515625" customWidth="1"/>
    <col min="8713" max="8713" width="9.5703125" bestFit="1" customWidth="1"/>
    <col min="8714" max="8714" width="10.85546875" bestFit="1" customWidth="1"/>
    <col min="8715" max="8715" width="9.5703125" bestFit="1" customWidth="1"/>
    <col min="8963" max="8963" width="38" customWidth="1"/>
    <col min="8964" max="8964" width="9.5703125" bestFit="1" customWidth="1"/>
    <col min="8965" max="8966" width="10.85546875" bestFit="1" customWidth="1"/>
    <col min="8967" max="8967" width="6.5703125" customWidth="1"/>
    <col min="8968" max="8968" width="47.28515625" customWidth="1"/>
    <col min="8969" max="8969" width="9.5703125" bestFit="1" customWidth="1"/>
    <col min="8970" max="8970" width="10.85546875" bestFit="1" customWidth="1"/>
    <col min="8971" max="8971" width="9.5703125" bestFit="1" customWidth="1"/>
    <col min="9219" max="9219" width="38" customWidth="1"/>
    <col min="9220" max="9220" width="9.5703125" bestFit="1" customWidth="1"/>
    <col min="9221" max="9222" width="10.85546875" bestFit="1" customWidth="1"/>
    <col min="9223" max="9223" width="6.5703125" customWidth="1"/>
    <col min="9224" max="9224" width="47.28515625" customWidth="1"/>
    <col min="9225" max="9225" width="9.5703125" bestFit="1" customWidth="1"/>
    <col min="9226" max="9226" width="10.85546875" bestFit="1" customWidth="1"/>
    <col min="9227" max="9227" width="9.5703125" bestFit="1" customWidth="1"/>
    <col min="9475" max="9475" width="38" customWidth="1"/>
    <col min="9476" max="9476" width="9.5703125" bestFit="1" customWidth="1"/>
    <col min="9477" max="9478" width="10.85546875" bestFit="1" customWidth="1"/>
    <col min="9479" max="9479" width="6.5703125" customWidth="1"/>
    <col min="9480" max="9480" width="47.28515625" customWidth="1"/>
    <col min="9481" max="9481" width="9.5703125" bestFit="1" customWidth="1"/>
    <col min="9482" max="9482" width="10.85546875" bestFit="1" customWidth="1"/>
    <col min="9483" max="9483" width="9.5703125" bestFit="1" customWidth="1"/>
    <col min="9731" max="9731" width="38" customWidth="1"/>
    <col min="9732" max="9732" width="9.5703125" bestFit="1" customWidth="1"/>
    <col min="9733" max="9734" width="10.85546875" bestFit="1" customWidth="1"/>
    <col min="9735" max="9735" width="6.5703125" customWidth="1"/>
    <col min="9736" max="9736" width="47.28515625" customWidth="1"/>
    <col min="9737" max="9737" width="9.5703125" bestFit="1" customWidth="1"/>
    <col min="9738" max="9738" width="10.85546875" bestFit="1" customWidth="1"/>
    <col min="9739" max="9739" width="9.5703125" bestFit="1" customWidth="1"/>
    <col min="9987" max="9987" width="38" customWidth="1"/>
    <col min="9988" max="9988" width="9.5703125" bestFit="1" customWidth="1"/>
    <col min="9989" max="9990" width="10.85546875" bestFit="1" customWidth="1"/>
    <col min="9991" max="9991" width="6.5703125" customWidth="1"/>
    <col min="9992" max="9992" width="47.28515625" customWidth="1"/>
    <col min="9993" max="9993" width="9.5703125" bestFit="1" customWidth="1"/>
    <col min="9994" max="9994" width="10.85546875" bestFit="1" customWidth="1"/>
    <col min="9995" max="9995" width="9.5703125" bestFit="1" customWidth="1"/>
    <col min="10243" max="10243" width="38" customWidth="1"/>
    <col min="10244" max="10244" width="9.5703125" bestFit="1" customWidth="1"/>
    <col min="10245" max="10246" width="10.85546875" bestFit="1" customWidth="1"/>
    <col min="10247" max="10247" width="6.5703125" customWidth="1"/>
    <col min="10248" max="10248" width="47.28515625" customWidth="1"/>
    <col min="10249" max="10249" width="9.5703125" bestFit="1" customWidth="1"/>
    <col min="10250" max="10250" width="10.85546875" bestFit="1" customWidth="1"/>
    <col min="10251" max="10251" width="9.5703125" bestFit="1" customWidth="1"/>
    <col min="10499" max="10499" width="38" customWidth="1"/>
    <col min="10500" max="10500" width="9.5703125" bestFit="1" customWidth="1"/>
    <col min="10501" max="10502" width="10.85546875" bestFit="1" customWidth="1"/>
    <col min="10503" max="10503" width="6.5703125" customWidth="1"/>
    <col min="10504" max="10504" width="47.28515625" customWidth="1"/>
    <col min="10505" max="10505" width="9.5703125" bestFit="1" customWidth="1"/>
    <col min="10506" max="10506" width="10.85546875" bestFit="1" customWidth="1"/>
    <col min="10507" max="10507" width="9.5703125" bestFit="1" customWidth="1"/>
    <col min="10755" max="10755" width="38" customWidth="1"/>
    <col min="10756" max="10756" width="9.5703125" bestFit="1" customWidth="1"/>
    <col min="10757" max="10758" width="10.85546875" bestFit="1" customWidth="1"/>
    <col min="10759" max="10759" width="6.5703125" customWidth="1"/>
    <col min="10760" max="10760" width="47.28515625" customWidth="1"/>
    <col min="10761" max="10761" width="9.5703125" bestFit="1" customWidth="1"/>
    <col min="10762" max="10762" width="10.85546875" bestFit="1" customWidth="1"/>
    <col min="10763" max="10763" width="9.5703125" bestFit="1" customWidth="1"/>
    <col min="11011" max="11011" width="38" customWidth="1"/>
    <col min="11012" max="11012" width="9.5703125" bestFit="1" customWidth="1"/>
    <col min="11013" max="11014" width="10.85546875" bestFit="1" customWidth="1"/>
    <col min="11015" max="11015" width="6.5703125" customWidth="1"/>
    <col min="11016" max="11016" width="47.28515625" customWidth="1"/>
    <col min="11017" max="11017" width="9.5703125" bestFit="1" customWidth="1"/>
    <col min="11018" max="11018" width="10.85546875" bestFit="1" customWidth="1"/>
    <col min="11019" max="11019" width="9.5703125" bestFit="1" customWidth="1"/>
    <col min="11267" max="11267" width="38" customWidth="1"/>
    <col min="11268" max="11268" width="9.5703125" bestFit="1" customWidth="1"/>
    <col min="11269" max="11270" width="10.85546875" bestFit="1" customWidth="1"/>
    <col min="11271" max="11271" width="6.5703125" customWidth="1"/>
    <col min="11272" max="11272" width="47.28515625" customWidth="1"/>
    <col min="11273" max="11273" width="9.5703125" bestFit="1" customWidth="1"/>
    <col min="11274" max="11274" width="10.85546875" bestFit="1" customWidth="1"/>
    <col min="11275" max="11275" width="9.5703125" bestFit="1" customWidth="1"/>
    <col min="11523" max="11523" width="38" customWidth="1"/>
    <col min="11524" max="11524" width="9.5703125" bestFit="1" customWidth="1"/>
    <col min="11525" max="11526" width="10.85546875" bestFit="1" customWidth="1"/>
    <col min="11527" max="11527" width="6.5703125" customWidth="1"/>
    <col min="11528" max="11528" width="47.28515625" customWidth="1"/>
    <col min="11529" max="11529" width="9.5703125" bestFit="1" customWidth="1"/>
    <col min="11530" max="11530" width="10.85546875" bestFit="1" customWidth="1"/>
    <col min="11531" max="11531" width="9.5703125" bestFit="1" customWidth="1"/>
    <col min="11779" max="11779" width="38" customWidth="1"/>
    <col min="11780" max="11780" width="9.5703125" bestFit="1" customWidth="1"/>
    <col min="11781" max="11782" width="10.85546875" bestFit="1" customWidth="1"/>
    <col min="11783" max="11783" width="6.5703125" customWidth="1"/>
    <col min="11784" max="11784" width="47.28515625" customWidth="1"/>
    <col min="11785" max="11785" width="9.5703125" bestFit="1" customWidth="1"/>
    <col min="11786" max="11786" width="10.85546875" bestFit="1" customWidth="1"/>
    <col min="11787" max="11787" width="9.5703125" bestFit="1" customWidth="1"/>
    <col min="12035" max="12035" width="38" customWidth="1"/>
    <col min="12036" max="12036" width="9.5703125" bestFit="1" customWidth="1"/>
    <col min="12037" max="12038" width="10.85546875" bestFit="1" customWidth="1"/>
    <col min="12039" max="12039" width="6.5703125" customWidth="1"/>
    <col min="12040" max="12040" width="47.28515625" customWidth="1"/>
    <col min="12041" max="12041" width="9.5703125" bestFit="1" customWidth="1"/>
    <col min="12042" max="12042" width="10.85546875" bestFit="1" customWidth="1"/>
    <col min="12043" max="12043" width="9.5703125" bestFit="1" customWidth="1"/>
    <col min="12291" max="12291" width="38" customWidth="1"/>
    <col min="12292" max="12292" width="9.5703125" bestFit="1" customWidth="1"/>
    <col min="12293" max="12294" width="10.85546875" bestFit="1" customWidth="1"/>
    <col min="12295" max="12295" width="6.5703125" customWidth="1"/>
    <col min="12296" max="12296" width="47.28515625" customWidth="1"/>
    <col min="12297" max="12297" width="9.5703125" bestFit="1" customWidth="1"/>
    <col min="12298" max="12298" width="10.85546875" bestFit="1" customWidth="1"/>
    <col min="12299" max="12299" width="9.5703125" bestFit="1" customWidth="1"/>
    <col min="12547" max="12547" width="38" customWidth="1"/>
    <col min="12548" max="12548" width="9.5703125" bestFit="1" customWidth="1"/>
    <col min="12549" max="12550" width="10.85546875" bestFit="1" customWidth="1"/>
    <col min="12551" max="12551" width="6.5703125" customWidth="1"/>
    <col min="12552" max="12552" width="47.28515625" customWidth="1"/>
    <col min="12553" max="12553" width="9.5703125" bestFit="1" customWidth="1"/>
    <col min="12554" max="12554" width="10.85546875" bestFit="1" customWidth="1"/>
    <col min="12555" max="12555" width="9.5703125" bestFit="1" customWidth="1"/>
    <col min="12803" max="12803" width="38" customWidth="1"/>
    <col min="12804" max="12804" width="9.5703125" bestFit="1" customWidth="1"/>
    <col min="12805" max="12806" width="10.85546875" bestFit="1" customWidth="1"/>
    <col min="12807" max="12807" width="6.5703125" customWidth="1"/>
    <col min="12808" max="12808" width="47.28515625" customWidth="1"/>
    <col min="12809" max="12809" width="9.5703125" bestFit="1" customWidth="1"/>
    <col min="12810" max="12810" width="10.85546875" bestFit="1" customWidth="1"/>
    <col min="12811" max="12811" width="9.5703125" bestFit="1" customWidth="1"/>
    <col min="13059" max="13059" width="38" customWidth="1"/>
    <col min="13060" max="13060" width="9.5703125" bestFit="1" customWidth="1"/>
    <col min="13061" max="13062" width="10.85546875" bestFit="1" customWidth="1"/>
    <col min="13063" max="13063" width="6.5703125" customWidth="1"/>
    <col min="13064" max="13064" width="47.28515625" customWidth="1"/>
    <col min="13065" max="13065" width="9.5703125" bestFit="1" customWidth="1"/>
    <col min="13066" max="13066" width="10.85546875" bestFit="1" customWidth="1"/>
    <col min="13067" max="13067" width="9.5703125" bestFit="1" customWidth="1"/>
    <col min="13315" max="13315" width="38" customWidth="1"/>
    <col min="13316" max="13316" width="9.5703125" bestFit="1" customWidth="1"/>
    <col min="13317" max="13318" width="10.85546875" bestFit="1" customWidth="1"/>
    <col min="13319" max="13319" width="6.5703125" customWidth="1"/>
    <col min="13320" max="13320" width="47.28515625" customWidth="1"/>
    <col min="13321" max="13321" width="9.5703125" bestFit="1" customWidth="1"/>
    <col min="13322" max="13322" width="10.85546875" bestFit="1" customWidth="1"/>
    <col min="13323" max="13323" width="9.5703125" bestFit="1" customWidth="1"/>
    <col min="13571" max="13571" width="38" customWidth="1"/>
    <col min="13572" max="13572" width="9.5703125" bestFit="1" customWidth="1"/>
    <col min="13573" max="13574" width="10.85546875" bestFit="1" customWidth="1"/>
    <col min="13575" max="13575" width="6.5703125" customWidth="1"/>
    <col min="13576" max="13576" width="47.28515625" customWidth="1"/>
    <col min="13577" max="13577" width="9.5703125" bestFit="1" customWidth="1"/>
    <col min="13578" max="13578" width="10.85546875" bestFit="1" customWidth="1"/>
    <col min="13579" max="13579" width="9.5703125" bestFit="1" customWidth="1"/>
    <col min="13827" max="13827" width="38" customWidth="1"/>
    <col min="13828" max="13828" width="9.5703125" bestFit="1" customWidth="1"/>
    <col min="13829" max="13830" width="10.85546875" bestFit="1" customWidth="1"/>
    <col min="13831" max="13831" width="6.5703125" customWidth="1"/>
    <col min="13832" max="13832" width="47.28515625" customWidth="1"/>
    <col min="13833" max="13833" width="9.5703125" bestFit="1" customWidth="1"/>
    <col min="13834" max="13834" width="10.85546875" bestFit="1" customWidth="1"/>
    <col min="13835" max="13835" width="9.5703125" bestFit="1" customWidth="1"/>
    <col min="14083" max="14083" width="38" customWidth="1"/>
    <col min="14084" max="14084" width="9.5703125" bestFit="1" customWidth="1"/>
    <col min="14085" max="14086" width="10.85546875" bestFit="1" customWidth="1"/>
    <col min="14087" max="14087" width="6.5703125" customWidth="1"/>
    <col min="14088" max="14088" width="47.28515625" customWidth="1"/>
    <col min="14089" max="14089" width="9.5703125" bestFit="1" customWidth="1"/>
    <col min="14090" max="14090" width="10.85546875" bestFit="1" customWidth="1"/>
    <col min="14091" max="14091" width="9.5703125" bestFit="1" customWidth="1"/>
    <col min="14339" max="14339" width="38" customWidth="1"/>
    <col min="14340" max="14340" width="9.5703125" bestFit="1" customWidth="1"/>
    <col min="14341" max="14342" width="10.85546875" bestFit="1" customWidth="1"/>
    <col min="14343" max="14343" width="6.5703125" customWidth="1"/>
    <col min="14344" max="14344" width="47.28515625" customWidth="1"/>
    <col min="14345" max="14345" width="9.5703125" bestFit="1" customWidth="1"/>
    <col min="14346" max="14346" width="10.85546875" bestFit="1" customWidth="1"/>
    <col min="14347" max="14347" width="9.5703125" bestFit="1" customWidth="1"/>
    <col min="14595" max="14595" width="38" customWidth="1"/>
    <col min="14596" max="14596" width="9.5703125" bestFit="1" customWidth="1"/>
    <col min="14597" max="14598" width="10.85546875" bestFit="1" customWidth="1"/>
    <col min="14599" max="14599" width="6.5703125" customWidth="1"/>
    <col min="14600" max="14600" width="47.28515625" customWidth="1"/>
    <col min="14601" max="14601" width="9.5703125" bestFit="1" customWidth="1"/>
    <col min="14602" max="14602" width="10.85546875" bestFit="1" customWidth="1"/>
    <col min="14603" max="14603" width="9.5703125" bestFit="1" customWidth="1"/>
    <col min="14851" max="14851" width="38" customWidth="1"/>
    <col min="14852" max="14852" width="9.5703125" bestFit="1" customWidth="1"/>
    <col min="14853" max="14854" width="10.85546875" bestFit="1" customWidth="1"/>
    <col min="14855" max="14855" width="6.5703125" customWidth="1"/>
    <col min="14856" max="14856" width="47.28515625" customWidth="1"/>
    <col min="14857" max="14857" width="9.5703125" bestFit="1" customWidth="1"/>
    <col min="14858" max="14858" width="10.85546875" bestFit="1" customWidth="1"/>
    <col min="14859" max="14859" width="9.5703125" bestFit="1" customWidth="1"/>
    <col min="15107" max="15107" width="38" customWidth="1"/>
    <col min="15108" max="15108" width="9.5703125" bestFit="1" customWidth="1"/>
    <col min="15109" max="15110" width="10.85546875" bestFit="1" customWidth="1"/>
    <col min="15111" max="15111" width="6.5703125" customWidth="1"/>
    <col min="15112" max="15112" width="47.28515625" customWidth="1"/>
    <col min="15113" max="15113" width="9.5703125" bestFit="1" customWidth="1"/>
    <col min="15114" max="15114" width="10.85546875" bestFit="1" customWidth="1"/>
    <col min="15115" max="15115" width="9.5703125" bestFit="1" customWidth="1"/>
    <col min="15363" max="15363" width="38" customWidth="1"/>
    <col min="15364" max="15364" width="9.5703125" bestFit="1" customWidth="1"/>
    <col min="15365" max="15366" width="10.85546875" bestFit="1" customWidth="1"/>
    <col min="15367" max="15367" width="6.5703125" customWidth="1"/>
    <col min="15368" max="15368" width="47.28515625" customWidth="1"/>
    <col min="15369" max="15369" width="9.5703125" bestFit="1" customWidth="1"/>
    <col min="15370" max="15370" width="10.85546875" bestFit="1" customWidth="1"/>
    <col min="15371" max="15371" width="9.5703125" bestFit="1" customWidth="1"/>
    <col min="15619" max="15619" width="38" customWidth="1"/>
    <col min="15620" max="15620" width="9.5703125" bestFit="1" customWidth="1"/>
    <col min="15621" max="15622" width="10.85546875" bestFit="1" customWidth="1"/>
    <col min="15623" max="15623" width="6.5703125" customWidth="1"/>
    <col min="15624" max="15624" width="47.28515625" customWidth="1"/>
    <col min="15625" max="15625" width="9.5703125" bestFit="1" customWidth="1"/>
    <col min="15626" max="15626" width="10.85546875" bestFit="1" customWidth="1"/>
    <col min="15627" max="15627" width="9.5703125" bestFit="1" customWidth="1"/>
    <col min="15875" max="15875" width="38" customWidth="1"/>
    <col min="15876" max="15876" width="9.5703125" bestFit="1" customWidth="1"/>
    <col min="15877" max="15878" width="10.85546875" bestFit="1" customWidth="1"/>
    <col min="15879" max="15879" width="6.5703125" customWidth="1"/>
    <col min="15880" max="15880" width="47.28515625" customWidth="1"/>
    <col min="15881" max="15881" width="9.5703125" bestFit="1" customWidth="1"/>
    <col min="15882" max="15882" width="10.85546875" bestFit="1" customWidth="1"/>
    <col min="15883" max="15883" width="9.5703125" bestFit="1" customWidth="1"/>
    <col min="16131" max="16131" width="38" customWidth="1"/>
    <col min="16132" max="16132" width="9.5703125" bestFit="1" customWidth="1"/>
    <col min="16133" max="16134" width="10.85546875" bestFit="1" customWidth="1"/>
    <col min="16135" max="16135" width="6.5703125" customWidth="1"/>
    <col min="16136" max="16136" width="47.28515625" customWidth="1"/>
    <col min="16137" max="16137" width="9.5703125" bestFit="1" customWidth="1"/>
    <col min="16138" max="16138" width="10.85546875" bestFit="1" customWidth="1"/>
    <col min="16139" max="16139" width="9.5703125" bestFit="1" customWidth="1"/>
  </cols>
  <sheetData>
    <row r="2" spans="1:11" x14ac:dyDescent="0.25">
      <c r="K2" s="1" t="s">
        <v>0</v>
      </c>
    </row>
    <row r="3" spans="1:11" x14ac:dyDescent="0.25">
      <c r="A3" s="49" t="s">
        <v>47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51"/>
      <c r="B6" s="51"/>
      <c r="C6" s="51"/>
      <c r="D6" s="2"/>
      <c r="E6" s="2"/>
      <c r="F6" s="2"/>
      <c r="G6" s="52"/>
      <c r="H6" s="52"/>
      <c r="K6" s="3" t="s">
        <v>3</v>
      </c>
    </row>
    <row r="7" spans="1:11" x14ac:dyDescent="0.25">
      <c r="A7" s="23" t="s">
        <v>4</v>
      </c>
      <c r="B7" s="53"/>
      <c r="C7" s="53"/>
      <c r="D7" s="53"/>
      <c r="E7" s="53"/>
      <c r="F7" s="24"/>
      <c r="G7" s="54" t="s">
        <v>5</v>
      </c>
      <c r="H7" s="54"/>
      <c r="I7" s="54"/>
      <c r="J7" s="54"/>
      <c r="K7" s="54"/>
    </row>
    <row r="8" spans="1:11" ht="22.5" x14ac:dyDescent="0.25">
      <c r="A8" s="48" t="s">
        <v>6</v>
      </c>
      <c r="B8" s="48"/>
      <c r="C8" s="48"/>
      <c r="D8" s="4" t="s">
        <v>7</v>
      </c>
      <c r="E8" s="5" t="s">
        <v>8</v>
      </c>
      <c r="F8" s="4" t="s">
        <v>9</v>
      </c>
      <c r="G8" s="48" t="s">
        <v>6</v>
      </c>
      <c r="H8" s="48"/>
      <c r="I8" s="6" t="s">
        <v>7</v>
      </c>
      <c r="J8" s="7" t="s">
        <v>8</v>
      </c>
      <c r="K8" s="6" t="s">
        <v>9</v>
      </c>
    </row>
    <row r="9" spans="1:11" x14ac:dyDescent="0.25">
      <c r="A9" s="36" t="s">
        <v>10</v>
      </c>
      <c r="B9" s="36"/>
      <c r="C9" s="36"/>
      <c r="D9" s="8">
        <v>189259425</v>
      </c>
      <c r="E9" s="8">
        <v>217236144</v>
      </c>
      <c r="F9" s="8">
        <v>220107599</v>
      </c>
      <c r="G9" s="36" t="s">
        <v>11</v>
      </c>
      <c r="H9" s="36"/>
      <c r="I9" s="8">
        <v>146584859</v>
      </c>
      <c r="J9" s="8">
        <v>154122630</v>
      </c>
      <c r="K9" s="8">
        <v>152063790</v>
      </c>
    </row>
    <row r="10" spans="1:11" x14ac:dyDescent="0.25">
      <c r="A10" s="41" t="s">
        <v>12</v>
      </c>
      <c r="B10" s="42"/>
      <c r="C10" s="43"/>
      <c r="D10" s="8">
        <v>8261000</v>
      </c>
      <c r="E10" s="8">
        <v>6099465</v>
      </c>
      <c r="F10" s="8">
        <v>10468644</v>
      </c>
      <c r="G10" s="40" t="s">
        <v>13</v>
      </c>
      <c r="H10" s="40"/>
      <c r="I10" s="8">
        <v>24019314</v>
      </c>
      <c r="J10" s="8">
        <v>22087694</v>
      </c>
      <c r="K10" s="8">
        <v>22087694</v>
      </c>
    </row>
    <row r="11" spans="1:11" x14ac:dyDescent="0.25">
      <c r="A11" s="37" t="s">
        <v>14</v>
      </c>
      <c r="B11" s="45"/>
      <c r="C11" s="38"/>
      <c r="D11" s="8">
        <v>20347344</v>
      </c>
      <c r="E11" s="8">
        <v>10305554</v>
      </c>
      <c r="F11" s="8">
        <v>12748006</v>
      </c>
      <c r="G11" s="36" t="s">
        <v>15</v>
      </c>
      <c r="H11" s="36"/>
      <c r="I11" s="8">
        <v>89908093</v>
      </c>
      <c r="J11" s="8">
        <v>100856702</v>
      </c>
      <c r="K11" s="8">
        <v>92125918</v>
      </c>
    </row>
    <row r="12" spans="1:11" x14ac:dyDescent="0.25">
      <c r="A12" s="37" t="s">
        <v>16</v>
      </c>
      <c r="B12" s="45"/>
      <c r="C12" s="38"/>
      <c r="D12" s="9"/>
      <c r="E12" s="9"/>
      <c r="F12" s="9"/>
      <c r="G12" s="36" t="s">
        <v>17</v>
      </c>
      <c r="H12" s="36"/>
      <c r="I12" s="8">
        <v>3700710</v>
      </c>
      <c r="J12" s="8">
        <v>3354640</v>
      </c>
      <c r="K12" s="8">
        <v>3354640</v>
      </c>
    </row>
    <row r="13" spans="1:11" x14ac:dyDescent="0.25">
      <c r="A13" s="36"/>
      <c r="B13" s="36"/>
      <c r="C13" s="36"/>
      <c r="D13" s="8"/>
      <c r="E13" s="8"/>
      <c r="F13" s="8"/>
      <c r="G13" s="36" t="s">
        <v>18</v>
      </c>
      <c r="H13" s="36"/>
      <c r="I13" s="8">
        <v>2450406</v>
      </c>
      <c r="J13" s="8">
        <v>11344731</v>
      </c>
      <c r="K13" s="8">
        <v>11344731</v>
      </c>
    </row>
    <row r="14" spans="1:11" x14ac:dyDescent="0.25">
      <c r="A14" s="39"/>
      <c r="B14" s="39"/>
      <c r="C14" s="39"/>
      <c r="D14" s="8"/>
      <c r="E14" s="10"/>
      <c r="F14" s="10"/>
      <c r="G14" s="46" t="s">
        <v>19</v>
      </c>
      <c r="H14" s="47"/>
      <c r="I14" s="8"/>
      <c r="J14" s="8"/>
      <c r="K14" s="8"/>
    </row>
    <row r="15" spans="1:11" x14ac:dyDescent="0.25">
      <c r="A15" s="44"/>
      <c r="B15" s="44"/>
      <c r="C15" s="44"/>
      <c r="D15" s="8"/>
      <c r="E15" s="10"/>
      <c r="F15" s="10"/>
      <c r="G15" s="37" t="s">
        <v>20</v>
      </c>
      <c r="H15" s="38"/>
      <c r="I15" s="8"/>
      <c r="J15" s="8"/>
      <c r="K15" s="8"/>
    </row>
    <row r="16" spans="1:11" x14ac:dyDescent="0.25">
      <c r="A16" s="37"/>
      <c r="B16" s="45"/>
      <c r="C16" s="38"/>
      <c r="D16" s="8"/>
      <c r="E16" s="10"/>
      <c r="F16" s="10"/>
      <c r="G16" s="46" t="s">
        <v>21</v>
      </c>
      <c r="H16" s="47"/>
      <c r="I16" s="8"/>
      <c r="J16" s="8"/>
      <c r="K16" s="8"/>
    </row>
    <row r="17" spans="1:11" x14ac:dyDescent="0.25">
      <c r="A17" s="39" t="s">
        <v>22</v>
      </c>
      <c r="B17" s="39"/>
      <c r="C17" s="39"/>
      <c r="D17" s="11">
        <f>SUM(D9:D16)</f>
        <v>217867769</v>
      </c>
      <c r="E17" s="11">
        <f>SUM(E9:E16)</f>
        <v>233641163</v>
      </c>
      <c r="F17" s="11">
        <f>SUM(F9:F16)</f>
        <v>243324249</v>
      </c>
      <c r="G17" s="28" t="s">
        <v>23</v>
      </c>
      <c r="H17" s="29"/>
      <c r="I17" s="11">
        <f>SUM(I9:I16)</f>
        <v>266663382</v>
      </c>
      <c r="J17" s="11">
        <f>SUM(J9:J16)</f>
        <v>291766397</v>
      </c>
      <c r="K17" s="11">
        <f>SUM(K9:K16)</f>
        <v>280976773</v>
      </c>
    </row>
    <row r="18" spans="1:11" x14ac:dyDescent="0.25">
      <c r="A18" s="37"/>
      <c r="B18" s="45"/>
      <c r="C18" s="38"/>
      <c r="D18" s="8"/>
      <c r="E18" s="10"/>
      <c r="F18" s="10"/>
      <c r="G18" s="37"/>
      <c r="H18" s="38"/>
      <c r="I18" s="8"/>
      <c r="J18" s="8"/>
      <c r="K18" s="8"/>
    </row>
    <row r="19" spans="1:11" x14ac:dyDescent="0.25">
      <c r="A19" s="28" t="s">
        <v>24</v>
      </c>
      <c r="B19" s="34"/>
      <c r="C19" s="29"/>
      <c r="D19" s="12">
        <f>D20</f>
        <v>55530347</v>
      </c>
      <c r="E19" s="13">
        <v>63554400</v>
      </c>
      <c r="F19" s="13">
        <v>63554400</v>
      </c>
      <c r="G19" s="28" t="s">
        <v>25</v>
      </c>
      <c r="H19" s="29"/>
      <c r="I19" s="11">
        <v>6324444</v>
      </c>
      <c r="J19" s="8">
        <v>7272685</v>
      </c>
      <c r="K19" s="8">
        <v>7272685</v>
      </c>
    </row>
    <row r="20" spans="1:11" x14ac:dyDescent="0.25">
      <c r="A20" s="35" t="s">
        <v>26</v>
      </c>
      <c r="B20" s="36"/>
      <c r="C20" s="36"/>
      <c r="D20" s="8">
        <v>55530347</v>
      </c>
      <c r="E20" s="10">
        <v>55617895</v>
      </c>
      <c r="F20" s="10">
        <v>55617895</v>
      </c>
      <c r="G20" s="23"/>
      <c r="H20" s="24"/>
      <c r="I20" s="8"/>
      <c r="J20" s="8"/>
      <c r="K20" s="8"/>
    </row>
    <row r="21" spans="1:11" x14ac:dyDescent="0.25">
      <c r="A21" s="44"/>
      <c r="B21" s="44"/>
      <c r="C21" s="44"/>
      <c r="D21" s="8"/>
      <c r="E21" s="10"/>
      <c r="F21" s="10"/>
      <c r="G21" s="23"/>
      <c r="H21" s="24"/>
      <c r="I21" s="8"/>
      <c r="J21" s="8"/>
      <c r="K21" s="8"/>
    </row>
    <row r="22" spans="1:11" x14ac:dyDescent="0.25">
      <c r="A22" s="33" t="s">
        <v>27</v>
      </c>
      <c r="B22" s="33"/>
      <c r="C22" s="33"/>
      <c r="D22" s="11">
        <f>D17+D19</f>
        <v>273398116</v>
      </c>
      <c r="E22" s="11">
        <f>E17+E19</f>
        <v>297195563</v>
      </c>
      <c r="F22" s="11">
        <f>F17+F19</f>
        <v>306878649</v>
      </c>
      <c r="G22" s="28" t="s">
        <v>28</v>
      </c>
      <c r="H22" s="29"/>
      <c r="I22" s="11">
        <f>SUM(I17:I21)</f>
        <v>272987826</v>
      </c>
      <c r="J22" s="11">
        <f>SUM(J17:J21)</f>
        <v>299039082</v>
      </c>
      <c r="K22" s="11">
        <f>SUM(K17:K21)</f>
        <v>288249458</v>
      </c>
    </row>
    <row r="23" spans="1:11" x14ac:dyDescent="0.25">
      <c r="A23" s="40"/>
      <c r="B23" s="40"/>
      <c r="C23" s="40"/>
      <c r="D23" s="8"/>
      <c r="E23" s="10"/>
      <c r="F23" s="10"/>
      <c r="G23" s="37"/>
      <c r="H23" s="38"/>
      <c r="I23" s="8"/>
      <c r="J23" s="8"/>
      <c r="K23" s="8"/>
    </row>
    <row r="24" spans="1:11" x14ac:dyDescent="0.25">
      <c r="A24" s="41" t="s">
        <v>29</v>
      </c>
      <c r="B24" s="42"/>
      <c r="C24" s="43"/>
      <c r="D24" s="8">
        <v>11089385</v>
      </c>
      <c r="E24" s="10">
        <v>192584682</v>
      </c>
      <c r="F24" s="10">
        <v>376362957</v>
      </c>
      <c r="G24" s="37" t="s">
        <v>30</v>
      </c>
      <c r="H24" s="38"/>
      <c r="I24" s="8">
        <v>414060766</v>
      </c>
      <c r="J24" s="8">
        <v>541501424</v>
      </c>
      <c r="K24" s="8">
        <v>529820667</v>
      </c>
    </row>
    <row r="25" spans="1:11" x14ac:dyDescent="0.25">
      <c r="A25" s="41" t="s">
        <v>31</v>
      </c>
      <c r="B25" s="42"/>
      <c r="C25" s="43"/>
      <c r="D25" s="8"/>
      <c r="E25" s="10">
        <v>865236</v>
      </c>
      <c r="F25" s="10">
        <v>11709800</v>
      </c>
      <c r="G25" s="37" t="s">
        <v>32</v>
      </c>
      <c r="H25" s="38"/>
      <c r="I25" s="8">
        <v>112503459</v>
      </c>
      <c r="J25" s="8">
        <v>179557066</v>
      </c>
      <c r="K25" s="8">
        <v>148547656</v>
      </c>
    </row>
    <row r="26" spans="1:11" x14ac:dyDescent="0.25">
      <c r="A26" s="36" t="s">
        <v>33</v>
      </c>
      <c r="B26" s="36"/>
      <c r="C26" s="36"/>
      <c r="D26" s="8"/>
      <c r="E26" s="10"/>
      <c r="F26" s="10"/>
      <c r="G26" s="37" t="s">
        <v>34</v>
      </c>
      <c r="H26" s="38"/>
      <c r="I26" s="8"/>
      <c r="J26" s="8"/>
      <c r="K26" s="8"/>
    </row>
    <row r="27" spans="1:11" x14ac:dyDescent="0.25">
      <c r="A27" s="39" t="s">
        <v>35</v>
      </c>
      <c r="B27" s="39"/>
      <c r="C27" s="39"/>
      <c r="D27" s="11">
        <f>SUM(D24:D26)</f>
        <v>11089385</v>
      </c>
      <c r="E27" s="11">
        <f>SUM(E24:E26)</f>
        <v>193449918</v>
      </c>
      <c r="F27" s="11">
        <f>SUM(F24:F26)</f>
        <v>388072757</v>
      </c>
      <c r="G27" s="28" t="s">
        <v>36</v>
      </c>
      <c r="H27" s="29"/>
      <c r="I27" s="11">
        <f>SUM(I24:I26)</f>
        <v>526564225</v>
      </c>
      <c r="J27" s="11">
        <f>SUM(J24:J26)</f>
        <v>721058490</v>
      </c>
      <c r="K27" s="11">
        <f>SUM(K24:K26)</f>
        <v>678368323</v>
      </c>
    </row>
    <row r="28" spans="1:11" x14ac:dyDescent="0.25">
      <c r="A28" s="36"/>
      <c r="B28" s="36"/>
      <c r="C28" s="36"/>
      <c r="D28" s="8"/>
      <c r="E28" s="10"/>
      <c r="F28" s="10"/>
      <c r="G28" s="37"/>
      <c r="H28" s="38"/>
      <c r="I28" s="8"/>
      <c r="J28" s="8"/>
      <c r="K28" s="8"/>
    </row>
    <row r="29" spans="1:11" x14ac:dyDescent="0.25">
      <c r="A29" s="28" t="s">
        <v>37</v>
      </c>
      <c r="B29" s="34"/>
      <c r="C29" s="29"/>
      <c r="D29" s="11">
        <f>D30</f>
        <v>515064550</v>
      </c>
      <c r="E29" s="14">
        <v>529452091</v>
      </c>
      <c r="F29" s="14">
        <v>529452091</v>
      </c>
      <c r="G29" s="28" t="s">
        <v>38</v>
      </c>
      <c r="H29" s="29"/>
      <c r="I29" s="15">
        <v>0</v>
      </c>
      <c r="J29" s="8"/>
      <c r="K29" s="8"/>
    </row>
    <row r="30" spans="1:11" x14ac:dyDescent="0.25">
      <c r="A30" s="35" t="s">
        <v>26</v>
      </c>
      <c r="B30" s="36"/>
      <c r="C30" s="36"/>
      <c r="D30" s="16">
        <v>515064550</v>
      </c>
      <c r="E30" s="17">
        <v>529452091</v>
      </c>
      <c r="F30" s="17">
        <v>529452091</v>
      </c>
      <c r="G30" s="23"/>
      <c r="H30" s="24"/>
      <c r="I30" s="18"/>
      <c r="J30" s="8"/>
      <c r="K30" s="8"/>
    </row>
    <row r="31" spans="1:11" x14ac:dyDescent="0.25">
      <c r="A31" s="36"/>
      <c r="B31" s="36"/>
      <c r="C31" s="36"/>
      <c r="D31" s="8"/>
      <c r="E31" s="10"/>
      <c r="F31" s="10"/>
      <c r="G31" s="37"/>
      <c r="H31" s="38"/>
      <c r="I31" s="8"/>
      <c r="J31" s="8"/>
      <c r="K31" s="8"/>
    </row>
    <row r="32" spans="1:11" x14ac:dyDescent="0.25">
      <c r="A32" s="33" t="s">
        <v>39</v>
      </c>
      <c r="B32" s="33"/>
      <c r="C32" s="33"/>
      <c r="D32" s="11">
        <f>D27+D29</f>
        <v>526153935</v>
      </c>
      <c r="E32" s="11">
        <f>E27+E29</f>
        <v>722902009</v>
      </c>
      <c r="F32" s="11">
        <f>F27+F29</f>
        <v>917524848</v>
      </c>
      <c r="G32" s="28" t="s">
        <v>40</v>
      </c>
      <c r="H32" s="29"/>
      <c r="I32" s="11">
        <f>SUM(I27:I31)</f>
        <v>526564225</v>
      </c>
      <c r="J32" s="11">
        <f>SUM(J27:J31)</f>
        <v>721058490</v>
      </c>
      <c r="K32" s="11">
        <f>SUM(K27:K31)</f>
        <v>678368323</v>
      </c>
    </row>
    <row r="33" spans="1:11" x14ac:dyDescent="0.25">
      <c r="A33" s="20"/>
      <c r="B33" s="21"/>
      <c r="C33" s="22"/>
      <c r="D33" s="11"/>
      <c r="E33" s="14"/>
      <c r="F33" s="14"/>
      <c r="G33" s="23"/>
      <c r="H33" s="24"/>
      <c r="I33" s="11"/>
      <c r="J33" s="8"/>
      <c r="K33" s="8"/>
    </row>
    <row r="34" spans="1:11" x14ac:dyDescent="0.25">
      <c r="A34" s="25" t="s">
        <v>41</v>
      </c>
      <c r="B34" s="26"/>
      <c r="C34" s="27"/>
      <c r="D34" s="11">
        <f>D17+D27</f>
        <v>228957154</v>
      </c>
      <c r="E34" s="11">
        <f>E17+E27</f>
        <v>427091081</v>
      </c>
      <c r="F34" s="11">
        <f>F17+F27</f>
        <v>631397006</v>
      </c>
      <c r="G34" s="28" t="s">
        <v>42</v>
      </c>
      <c r="H34" s="29"/>
      <c r="I34" s="11">
        <f>I22+I32</f>
        <v>799552051</v>
      </c>
      <c r="J34" s="11">
        <f>J22+J32</f>
        <v>1020097572</v>
      </c>
      <c r="K34" s="11">
        <f>K22+K32</f>
        <v>966617781</v>
      </c>
    </row>
    <row r="35" spans="1:11" x14ac:dyDescent="0.25">
      <c r="A35" s="20"/>
      <c r="B35" s="21"/>
      <c r="C35" s="22"/>
      <c r="D35" s="11"/>
      <c r="E35" s="14"/>
      <c r="F35" s="14"/>
      <c r="G35" s="23"/>
      <c r="H35" s="24"/>
      <c r="I35" s="11"/>
      <c r="J35" s="8"/>
      <c r="K35" s="8"/>
    </row>
    <row r="36" spans="1:11" x14ac:dyDescent="0.25">
      <c r="A36" s="25" t="s">
        <v>43</v>
      </c>
      <c r="B36" s="26"/>
      <c r="C36" s="27"/>
      <c r="D36" s="11">
        <f>D19+D29</f>
        <v>570594897</v>
      </c>
      <c r="E36" s="11">
        <f>E19+E29</f>
        <v>593006491</v>
      </c>
      <c r="F36" s="11">
        <f>F19+F29</f>
        <v>593006491</v>
      </c>
      <c r="G36" s="28" t="s">
        <v>44</v>
      </c>
      <c r="H36" s="29"/>
      <c r="I36" s="11">
        <v>0</v>
      </c>
      <c r="J36" s="11">
        <v>0</v>
      </c>
      <c r="K36" s="11">
        <v>0</v>
      </c>
    </row>
    <row r="37" spans="1:11" x14ac:dyDescent="0.25">
      <c r="A37" s="30"/>
      <c r="B37" s="30"/>
      <c r="C37" s="30"/>
      <c r="D37" s="11"/>
      <c r="E37" s="14"/>
      <c r="F37" s="14"/>
      <c r="G37" s="31"/>
      <c r="H37" s="32"/>
      <c r="I37" s="11"/>
      <c r="J37" s="8"/>
      <c r="K37" s="8"/>
    </row>
    <row r="38" spans="1:11" x14ac:dyDescent="0.25">
      <c r="A38" s="19" t="s">
        <v>45</v>
      </c>
      <c r="B38" s="19"/>
      <c r="C38" s="19"/>
      <c r="D38" s="11">
        <f>D22+D32</f>
        <v>799552051</v>
      </c>
      <c r="E38" s="11">
        <f>E22+E32</f>
        <v>1020097572</v>
      </c>
      <c r="F38" s="11">
        <f>F22+F32</f>
        <v>1224403497</v>
      </c>
      <c r="G38" s="19" t="s">
        <v>46</v>
      </c>
      <c r="H38" s="19"/>
      <c r="I38" s="11">
        <f>SUM(I34:I37)</f>
        <v>799552051</v>
      </c>
      <c r="J38" s="11">
        <f>SUM(J34:J37)</f>
        <v>1020097572</v>
      </c>
      <c r="K38" s="11">
        <f>SUM(K34:K37)</f>
        <v>966617781</v>
      </c>
    </row>
  </sheetData>
  <mergeCells count="69">
    <mergeCell ref="A7:F7"/>
    <mergeCell ref="G7:K7"/>
    <mergeCell ref="A3:K3"/>
    <mergeCell ref="A4:K4"/>
    <mergeCell ref="A5:K5"/>
    <mergeCell ref="A6:C6"/>
    <mergeCell ref="G6:H6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8:C38"/>
    <mergeCell ref="G38:H38"/>
    <mergeCell ref="A35:C35"/>
    <mergeCell ref="G35:H35"/>
    <mergeCell ref="A36:C36"/>
    <mergeCell ref="G36:H36"/>
    <mergeCell ref="A37:C37"/>
    <mergeCell ref="G37:H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2021-06-01T12:07:11Z</dcterms:created>
  <dcterms:modified xsi:type="dcterms:W3CDTF">2021-06-01T13:15:40Z</dcterms:modified>
</cp:coreProperties>
</file>