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Ecseg Önkormányzat\2020.évi beszámoló\"/>
    </mc:Choice>
  </mc:AlternateContent>
  <bookViews>
    <workbookView xWindow="0" yWindow="0" windowWidth="28800" windowHeight="1233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1" l="1"/>
  <c r="L50" i="1"/>
  <c r="K50" i="1"/>
  <c r="J50" i="1"/>
  <c r="I50" i="1"/>
  <c r="H50" i="1"/>
  <c r="G50" i="1"/>
  <c r="P50" i="1" s="1"/>
  <c r="F50" i="1"/>
  <c r="O50" i="1" s="1"/>
  <c r="E50" i="1"/>
  <c r="N50" i="1" s="1"/>
  <c r="P45" i="1"/>
  <c r="O45" i="1"/>
  <c r="N45" i="1"/>
  <c r="L41" i="1"/>
  <c r="L52" i="1" s="1"/>
  <c r="H41" i="1"/>
  <c r="H52" i="1" s="1"/>
  <c r="P39" i="1"/>
  <c r="O39" i="1"/>
  <c r="N34" i="1"/>
  <c r="M34" i="1"/>
  <c r="M41" i="1" s="1"/>
  <c r="M52" i="1" s="1"/>
  <c r="L34" i="1"/>
  <c r="K34" i="1"/>
  <c r="K41" i="1" s="1"/>
  <c r="K52" i="1" s="1"/>
  <c r="J34" i="1"/>
  <c r="J41" i="1" s="1"/>
  <c r="J52" i="1" s="1"/>
  <c r="I34" i="1"/>
  <c r="I41" i="1" s="1"/>
  <c r="I52" i="1" s="1"/>
  <c r="H34" i="1"/>
  <c r="G34" i="1"/>
  <c r="P34" i="1" s="1"/>
  <c r="F34" i="1"/>
  <c r="O34" i="1" s="1"/>
  <c r="E34" i="1"/>
  <c r="P33" i="1"/>
  <c r="O33" i="1"/>
  <c r="N33" i="1"/>
  <c r="P32" i="1"/>
  <c r="O32" i="1"/>
  <c r="P31" i="1"/>
  <c r="O31" i="1"/>
  <c r="N31" i="1"/>
  <c r="P30" i="1"/>
  <c r="O30" i="1"/>
  <c r="P29" i="1"/>
  <c r="O29" i="1"/>
  <c r="P28" i="1"/>
  <c r="O28" i="1"/>
  <c r="N28" i="1"/>
  <c r="P27" i="1"/>
  <c r="O27" i="1"/>
  <c r="N27" i="1"/>
  <c r="P26" i="1"/>
  <c r="O26" i="1"/>
  <c r="N26" i="1"/>
  <c r="P25" i="1"/>
  <c r="O25" i="1"/>
  <c r="N25" i="1"/>
  <c r="P24" i="1"/>
  <c r="O24" i="1"/>
  <c r="N24" i="1"/>
  <c r="P23" i="1"/>
  <c r="O23" i="1"/>
  <c r="N23" i="1"/>
  <c r="P22" i="1"/>
  <c r="O22" i="1"/>
  <c r="N22" i="1"/>
  <c r="H20" i="1"/>
  <c r="G20" i="1"/>
  <c r="G41" i="1" s="1"/>
  <c r="G52" i="1" s="1"/>
  <c r="F20" i="1"/>
  <c r="F41" i="1" s="1"/>
  <c r="F52" i="1" s="1"/>
  <c r="E20" i="1"/>
  <c r="N20" i="1" s="1"/>
  <c r="N41" i="1" s="1"/>
  <c r="P19" i="1"/>
  <c r="O19" i="1"/>
  <c r="N19" i="1"/>
  <c r="P15" i="1"/>
  <c r="O15" i="1"/>
  <c r="N15" i="1"/>
  <c r="P14" i="1"/>
  <c r="O14" i="1"/>
  <c r="N14" i="1"/>
  <c r="P13" i="1"/>
  <c r="O13" i="1"/>
  <c r="N13" i="1"/>
  <c r="P12" i="1"/>
  <c r="O12" i="1"/>
  <c r="N12" i="1"/>
  <c r="P11" i="1"/>
  <c r="O11" i="1"/>
  <c r="N11" i="1"/>
  <c r="O52" i="1" l="1"/>
  <c r="P52" i="1"/>
  <c r="P20" i="1"/>
  <c r="P41" i="1" s="1"/>
  <c r="E41" i="1"/>
  <c r="E52" i="1" s="1"/>
  <c r="N52" i="1" s="1"/>
  <c r="O20" i="1"/>
  <c r="O41" i="1" s="1"/>
</calcChain>
</file>

<file path=xl/sharedStrings.xml><?xml version="1.0" encoding="utf-8"?>
<sst xmlns="http://schemas.openxmlformats.org/spreadsheetml/2006/main" count="57" uniqueCount="48">
  <si>
    <t>2. melléklet</t>
  </si>
  <si>
    <t xml:space="preserve">     A 2020. évi MŰKÖDÉSI BEVÉTELEK  ELŐIRÁNYZATAI</t>
  </si>
  <si>
    <t xml:space="preserve">MINDÖSSZESEN </t>
  </si>
  <si>
    <t>Ft-ban</t>
  </si>
  <si>
    <t xml:space="preserve">  BEVÉTELEK JOGCÍMEI</t>
  </si>
  <si>
    <t xml:space="preserve">Önkormányzat </t>
  </si>
  <si>
    <t xml:space="preserve">Önkorm.-i Hivatal </t>
  </si>
  <si>
    <t>Napraforgó Óvoda</t>
  </si>
  <si>
    <t xml:space="preserve">Összesen </t>
  </si>
  <si>
    <t>Előirányzat</t>
  </si>
  <si>
    <t>Mód. előirányzat</t>
  </si>
  <si>
    <t>Teljesítés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</si>
  <si>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</si>
  <si>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</si>
  <si>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</si>
  <si>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B114. Települési önk. kulturális feladatainak támogatása </t>
  </si>
  <si>
    <t xml:space="preserve">B115. Működési célú költségvetési támogatások és kiegészítítő támogatások 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</si>
  <si>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</si>
  <si>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</si>
  <si>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</si>
  <si>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</si>
  <si>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</si>
  <si>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</si>
  <si>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</si>
  <si>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</si>
  <si>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</si>
  <si>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 xml:space="preserve">B404. Tulajdonosi bevételek </t>
  </si>
  <si>
    <t xml:space="preserve">B405. Ellátási díjak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</si>
  <si>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</si>
  <si>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</si>
  <si>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</si>
  <si>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</si>
  <si>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</si>
  <si>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</si>
  <si>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</si>
  <si>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</si>
  <si>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</si>
  <si>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B6. Működési célú átvett péneszközök összesen </t>
  </si>
  <si>
    <t xml:space="preserve">MŰKÖDÉSI KÖLTSÉGVETÉSI BEVÉTELEK ÖSSZESEN (B1.+B3.+B4.+B.6.)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</si>
  <si>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</si>
  <si>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</si>
  <si>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</si>
  <si>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</si>
  <si>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</si>
  <si>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irányító szervi támogatás </t>
  </si>
  <si>
    <t>B817. Betétek megszüntetése</t>
  </si>
  <si>
    <t>B8. Finanszírozási bevételek összesen (B811. … +B817.)</t>
  </si>
  <si>
    <t xml:space="preserve">MŰKÖDÉSI BEVÉTELEK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</si>
</sst>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/>
    </xf>
    <xf numFmtId="3" fontId="1" fillId="3" borderId="5" xfId="0" applyNumberFormat="1" applyFont="1" applyFill="1" applyBorder="1"/>
    <xf numFmtId="3" fontId="3" fillId="3" borderId="5" xfId="0" applyNumberFormat="1" applyFont="1" applyFill="1" applyBorder="1"/>
    <xf numFmtId="0" fontId="1" fillId="0" borderId="5" xfId="0" applyFont="1" applyBorder="1" applyAlignment="1">
      <alignment horizontal="left"/>
    </xf>
    <xf numFmtId="3" fontId="1" fillId="0" borderId="5" xfId="0" applyNumberFormat="1" applyFont="1" applyBorder="1"/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3" fontId="3" fillId="0" borderId="5" xfId="0" applyNumberFormat="1" applyFont="1" applyBorder="1"/>
    <xf numFmtId="3" fontId="3" fillId="2" borderId="5" xfId="0" applyNumberFormat="1" applyFont="1" applyFill="1" applyBorder="1"/>
    <xf numFmtId="0" fontId="2" fillId="0" borderId="0" xfId="0" applyFont="1"/>
    <xf numFmtId="49" fontId="3" fillId="0" borderId="8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3" fontId="0" fillId="0" borderId="5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2"/>
  <sheetViews>
    <sheetView tabSelected="1" workbookViewId="0">
      <selection activeCell="A5" sqref="A5:P5"/>
    </sheetView>
  </sheetViews>
  <sheetFormatPr defaultRowHeight="15" x14ac:dyDescent="0.25"/>
  <cols>
    <col min="4" max="4" width="25.140625" customWidth="1"/>
    <col min="5" max="5" width="12.42578125" bestFit="1" customWidth="1"/>
    <col min="6" max="7" width="9.5703125" bestFit="1" customWidth="1"/>
    <col min="8" max="10" width="11.85546875" customWidth="1"/>
    <col min="11" max="13" width="12" customWidth="1"/>
    <col min="14" max="14" width="12.5703125" bestFit="1" customWidth="1"/>
    <col min="15" max="16" width="9.5703125" bestFit="1" customWidth="1"/>
    <col min="260" max="260" width="25.140625" customWidth="1"/>
    <col min="261" max="261" width="12.42578125" bestFit="1" customWidth="1"/>
    <col min="262" max="263" width="9.5703125" bestFit="1" customWidth="1"/>
    <col min="264" max="266" width="11.85546875" customWidth="1"/>
    <col min="267" max="269" width="12" customWidth="1"/>
    <col min="270" max="270" width="12.5703125" bestFit="1" customWidth="1"/>
    <col min="271" max="272" width="9.5703125" bestFit="1" customWidth="1"/>
    <col min="516" max="516" width="25.140625" customWidth="1"/>
    <col min="517" max="517" width="12.42578125" bestFit="1" customWidth="1"/>
    <col min="518" max="519" width="9.5703125" bestFit="1" customWidth="1"/>
    <col min="520" max="522" width="11.85546875" customWidth="1"/>
    <col min="523" max="525" width="12" customWidth="1"/>
    <col min="526" max="526" width="12.5703125" bestFit="1" customWidth="1"/>
    <col min="527" max="528" width="9.5703125" bestFit="1" customWidth="1"/>
    <col min="772" max="772" width="25.140625" customWidth="1"/>
    <col min="773" max="773" width="12.42578125" bestFit="1" customWidth="1"/>
    <col min="774" max="775" width="9.5703125" bestFit="1" customWidth="1"/>
    <col min="776" max="778" width="11.85546875" customWidth="1"/>
    <col min="779" max="781" width="12" customWidth="1"/>
    <col min="782" max="782" width="12.5703125" bestFit="1" customWidth="1"/>
    <col min="783" max="784" width="9.5703125" bestFit="1" customWidth="1"/>
    <col min="1028" max="1028" width="25.140625" customWidth="1"/>
    <col min="1029" max="1029" width="12.42578125" bestFit="1" customWidth="1"/>
    <col min="1030" max="1031" width="9.5703125" bestFit="1" customWidth="1"/>
    <col min="1032" max="1034" width="11.85546875" customWidth="1"/>
    <col min="1035" max="1037" width="12" customWidth="1"/>
    <col min="1038" max="1038" width="12.5703125" bestFit="1" customWidth="1"/>
    <col min="1039" max="1040" width="9.5703125" bestFit="1" customWidth="1"/>
    <col min="1284" max="1284" width="25.140625" customWidth="1"/>
    <col min="1285" max="1285" width="12.42578125" bestFit="1" customWidth="1"/>
    <col min="1286" max="1287" width="9.5703125" bestFit="1" customWidth="1"/>
    <col min="1288" max="1290" width="11.85546875" customWidth="1"/>
    <col min="1291" max="1293" width="12" customWidth="1"/>
    <col min="1294" max="1294" width="12.5703125" bestFit="1" customWidth="1"/>
    <col min="1295" max="1296" width="9.5703125" bestFit="1" customWidth="1"/>
    <col min="1540" max="1540" width="25.140625" customWidth="1"/>
    <col min="1541" max="1541" width="12.42578125" bestFit="1" customWidth="1"/>
    <col min="1542" max="1543" width="9.5703125" bestFit="1" customWidth="1"/>
    <col min="1544" max="1546" width="11.85546875" customWidth="1"/>
    <col min="1547" max="1549" width="12" customWidth="1"/>
    <col min="1550" max="1550" width="12.5703125" bestFit="1" customWidth="1"/>
    <col min="1551" max="1552" width="9.5703125" bestFit="1" customWidth="1"/>
    <col min="1796" max="1796" width="25.140625" customWidth="1"/>
    <col min="1797" max="1797" width="12.42578125" bestFit="1" customWidth="1"/>
    <col min="1798" max="1799" width="9.5703125" bestFit="1" customWidth="1"/>
    <col min="1800" max="1802" width="11.85546875" customWidth="1"/>
    <col min="1803" max="1805" width="12" customWidth="1"/>
    <col min="1806" max="1806" width="12.5703125" bestFit="1" customWidth="1"/>
    <col min="1807" max="1808" width="9.5703125" bestFit="1" customWidth="1"/>
    <col min="2052" max="2052" width="25.140625" customWidth="1"/>
    <col min="2053" max="2053" width="12.42578125" bestFit="1" customWidth="1"/>
    <col min="2054" max="2055" width="9.5703125" bestFit="1" customWidth="1"/>
    <col min="2056" max="2058" width="11.85546875" customWidth="1"/>
    <col min="2059" max="2061" width="12" customWidth="1"/>
    <col min="2062" max="2062" width="12.5703125" bestFit="1" customWidth="1"/>
    <col min="2063" max="2064" width="9.5703125" bestFit="1" customWidth="1"/>
    <col min="2308" max="2308" width="25.140625" customWidth="1"/>
    <col min="2309" max="2309" width="12.42578125" bestFit="1" customWidth="1"/>
    <col min="2310" max="2311" width="9.5703125" bestFit="1" customWidth="1"/>
    <col min="2312" max="2314" width="11.85546875" customWidth="1"/>
    <col min="2315" max="2317" width="12" customWidth="1"/>
    <col min="2318" max="2318" width="12.5703125" bestFit="1" customWidth="1"/>
    <col min="2319" max="2320" width="9.5703125" bestFit="1" customWidth="1"/>
    <col min="2564" max="2564" width="25.140625" customWidth="1"/>
    <col min="2565" max="2565" width="12.42578125" bestFit="1" customWidth="1"/>
    <col min="2566" max="2567" width="9.5703125" bestFit="1" customWidth="1"/>
    <col min="2568" max="2570" width="11.85546875" customWidth="1"/>
    <col min="2571" max="2573" width="12" customWidth="1"/>
    <col min="2574" max="2574" width="12.5703125" bestFit="1" customWidth="1"/>
    <col min="2575" max="2576" width="9.5703125" bestFit="1" customWidth="1"/>
    <col min="2820" max="2820" width="25.140625" customWidth="1"/>
    <col min="2821" max="2821" width="12.42578125" bestFit="1" customWidth="1"/>
    <col min="2822" max="2823" width="9.5703125" bestFit="1" customWidth="1"/>
    <col min="2824" max="2826" width="11.85546875" customWidth="1"/>
    <col min="2827" max="2829" width="12" customWidth="1"/>
    <col min="2830" max="2830" width="12.5703125" bestFit="1" customWidth="1"/>
    <col min="2831" max="2832" width="9.5703125" bestFit="1" customWidth="1"/>
    <col min="3076" max="3076" width="25.140625" customWidth="1"/>
    <col min="3077" max="3077" width="12.42578125" bestFit="1" customWidth="1"/>
    <col min="3078" max="3079" width="9.5703125" bestFit="1" customWidth="1"/>
    <col min="3080" max="3082" width="11.85546875" customWidth="1"/>
    <col min="3083" max="3085" width="12" customWidth="1"/>
    <col min="3086" max="3086" width="12.5703125" bestFit="1" customWidth="1"/>
    <col min="3087" max="3088" width="9.5703125" bestFit="1" customWidth="1"/>
    <col min="3332" max="3332" width="25.140625" customWidth="1"/>
    <col min="3333" max="3333" width="12.42578125" bestFit="1" customWidth="1"/>
    <col min="3334" max="3335" width="9.5703125" bestFit="1" customWidth="1"/>
    <col min="3336" max="3338" width="11.85546875" customWidth="1"/>
    <col min="3339" max="3341" width="12" customWidth="1"/>
    <col min="3342" max="3342" width="12.5703125" bestFit="1" customWidth="1"/>
    <col min="3343" max="3344" width="9.5703125" bestFit="1" customWidth="1"/>
    <col min="3588" max="3588" width="25.140625" customWidth="1"/>
    <col min="3589" max="3589" width="12.42578125" bestFit="1" customWidth="1"/>
    <col min="3590" max="3591" width="9.5703125" bestFit="1" customWidth="1"/>
    <col min="3592" max="3594" width="11.85546875" customWidth="1"/>
    <col min="3595" max="3597" width="12" customWidth="1"/>
    <col min="3598" max="3598" width="12.5703125" bestFit="1" customWidth="1"/>
    <col min="3599" max="3600" width="9.5703125" bestFit="1" customWidth="1"/>
    <col min="3844" max="3844" width="25.140625" customWidth="1"/>
    <col min="3845" max="3845" width="12.42578125" bestFit="1" customWidth="1"/>
    <col min="3846" max="3847" width="9.5703125" bestFit="1" customWidth="1"/>
    <col min="3848" max="3850" width="11.85546875" customWidth="1"/>
    <col min="3851" max="3853" width="12" customWidth="1"/>
    <col min="3854" max="3854" width="12.5703125" bestFit="1" customWidth="1"/>
    <col min="3855" max="3856" width="9.5703125" bestFit="1" customWidth="1"/>
    <col min="4100" max="4100" width="25.140625" customWidth="1"/>
    <col min="4101" max="4101" width="12.42578125" bestFit="1" customWidth="1"/>
    <col min="4102" max="4103" width="9.5703125" bestFit="1" customWidth="1"/>
    <col min="4104" max="4106" width="11.85546875" customWidth="1"/>
    <col min="4107" max="4109" width="12" customWidth="1"/>
    <col min="4110" max="4110" width="12.5703125" bestFit="1" customWidth="1"/>
    <col min="4111" max="4112" width="9.5703125" bestFit="1" customWidth="1"/>
    <col min="4356" max="4356" width="25.140625" customWidth="1"/>
    <col min="4357" max="4357" width="12.42578125" bestFit="1" customWidth="1"/>
    <col min="4358" max="4359" width="9.5703125" bestFit="1" customWidth="1"/>
    <col min="4360" max="4362" width="11.85546875" customWidth="1"/>
    <col min="4363" max="4365" width="12" customWidth="1"/>
    <col min="4366" max="4366" width="12.5703125" bestFit="1" customWidth="1"/>
    <col min="4367" max="4368" width="9.5703125" bestFit="1" customWidth="1"/>
    <col min="4612" max="4612" width="25.140625" customWidth="1"/>
    <col min="4613" max="4613" width="12.42578125" bestFit="1" customWidth="1"/>
    <col min="4614" max="4615" width="9.5703125" bestFit="1" customWidth="1"/>
    <col min="4616" max="4618" width="11.85546875" customWidth="1"/>
    <col min="4619" max="4621" width="12" customWidth="1"/>
    <col min="4622" max="4622" width="12.5703125" bestFit="1" customWidth="1"/>
    <col min="4623" max="4624" width="9.5703125" bestFit="1" customWidth="1"/>
    <col min="4868" max="4868" width="25.140625" customWidth="1"/>
    <col min="4869" max="4869" width="12.42578125" bestFit="1" customWidth="1"/>
    <col min="4870" max="4871" width="9.5703125" bestFit="1" customWidth="1"/>
    <col min="4872" max="4874" width="11.85546875" customWidth="1"/>
    <col min="4875" max="4877" width="12" customWidth="1"/>
    <col min="4878" max="4878" width="12.5703125" bestFit="1" customWidth="1"/>
    <col min="4879" max="4880" width="9.5703125" bestFit="1" customWidth="1"/>
    <col min="5124" max="5124" width="25.140625" customWidth="1"/>
    <col min="5125" max="5125" width="12.42578125" bestFit="1" customWidth="1"/>
    <col min="5126" max="5127" width="9.5703125" bestFit="1" customWidth="1"/>
    <col min="5128" max="5130" width="11.85546875" customWidth="1"/>
    <col min="5131" max="5133" width="12" customWidth="1"/>
    <col min="5134" max="5134" width="12.5703125" bestFit="1" customWidth="1"/>
    <col min="5135" max="5136" width="9.5703125" bestFit="1" customWidth="1"/>
    <col min="5380" max="5380" width="25.140625" customWidth="1"/>
    <col min="5381" max="5381" width="12.42578125" bestFit="1" customWidth="1"/>
    <col min="5382" max="5383" width="9.5703125" bestFit="1" customWidth="1"/>
    <col min="5384" max="5386" width="11.85546875" customWidth="1"/>
    <col min="5387" max="5389" width="12" customWidth="1"/>
    <col min="5390" max="5390" width="12.5703125" bestFit="1" customWidth="1"/>
    <col min="5391" max="5392" width="9.5703125" bestFit="1" customWidth="1"/>
    <col min="5636" max="5636" width="25.140625" customWidth="1"/>
    <col min="5637" max="5637" width="12.42578125" bestFit="1" customWidth="1"/>
    <col min="5638" max="5639" width="9.5703125" bestFit="1" customWidth="1"/>
    <col min="5640" max="5642" width="11.85546875" customWidth="1"/>
    <col min="5643" max="5645" width="12" customWidth="1"/>
    <col min="5646" max="5646" width="12.5703125" bestFit="1" customWidth="1"/>
    <col min="5647" max="5648" width="9.5703125" bestFit="1" customWidth="1"/>
    <col min="5892" max="5892" width="25.140625" customWidth="1"/>
    <col min="5893" max="5893" width="12.42578125" bestFit="1" customWidth="1"/>
    <col min="5894" max="5895" width="9.5703125" bestFit="1" customWidth="1"/>
    <col min="5896" max="5898" width="11.85546875" customWidth="1"/>
    <col min="5899" max="5901" width="12" customWidth="1"/>
    <col min="5902" max="5902" width="12.5703125" bestFit="1" customWidth="1"/>
    <col min="5903" max="5904" width="9.5703125" bestFit="1" customWidth="1"/>
    <col min="6148" max="6148" width="25.140625" customWidth="1"/>
    <col min="6149" max="6149" width="12.42578125" bestFit="1" customWidth="1"/>
    <col min="6150" max="6151" width="9.5703125" bestFit="1" customWidth="1"/>
    <col min="6152" max="6154" width="11.85546875" customWidth="1"/>
    <col min="6155" max="6157" width="12" customWidth="1"/>
    <col min="6158" max="6158" width="12.5703125" bestFit="1" customWidth="1"/>
    <col min="6159" max="6160" width="9.5703125" bestFit="1" customWidth="1"/>
    <col min="6404" max="6404" width="25.140625" customWidth="1"/>
    <col min="6405" max="6405" width="12.42578125" bestFit="1" customWidth="1"/>
    <col min="6406" max="6407" width="9.5703125" bestFit="1" customWidth="1"/>
    <col min="6408" max="6410" width="11.85546875" customWidth="1"/>
    <col min="6411" max="6413" width="12" customWidth="1"/>
    <col min="6414" max="6414" width="12.5703125" bestFit="1" customWidth="1"/>
    <col min="6415" max="6416" width="9.5703125" bestFit="1" customWidth="1"/>
    <col min="6660" max="6660" width="25.140625" customWidth="1"/>
    <col min="6661" max="6661" width="12.42578125" bestFit="1" customWidth="1"/>
    <col min="6662" max="6663" width="9.5703125" bestFit="1" customWidth="1"/>
    <col min="6664" max="6666" width="11.85546875" customWidth="1"/>
    <col min="6667" max="6669" width="12" customWidth="1"/>
    <col min="6670" max="6670" width="12.5703125" bestFit="1" customWidth="1"/>
    <col min="6671" max="6672" width="9.5703125" bestFit="1" customWidth="1"/>
    <col min="6916" max="6916" width="25.140625" customWidth="1"/>
    <col min="6917" max="6917" width="12.42578125" bestFit="1" customWidth="1"/>
    <col min="6918" max="6919" width="9.5703125" bestFit="1" customWidth="1"/>
    <col min="6920" max="6922" width="11.85546875" customWidth="1"/>
    <col min="6923" max="6925" width="12" customWidth="1"/>
    <col min="6926" max="6926" width="12.5703125" bestFit="1" customWidth="1"/>
    <col min="6927" max="6928" width="9.5703125" bestFit="1" customWidth="1"/>
    <col min="7172" max="7172" width="25.140625" customWidth="1"/>
    <col min="7173" max="7173" width="12.42578125" bestFit="1" customWidth="1"/>
    <col min="7174" max="7175" width="9.5703125" bestFit="1" customWidth="1"/>
    <col min="7176" max="7178" width="11.85546875" customWidth="1"/>
    <col min="7179" max="7181" width="12" customWidth="1"/>
    <col min="7182" max="7182" width="12.5703125" bestFit="1" customWidth="1"/>
    <col min="7183" max="7184" width="9.5703125" bestFit="1" customWidth="1"/>
    <col min="7428" max="7428" width="25.140625" customWidth="1"/>
    <col min="7429" max="7429" width="12.42578125" bestFit="1" customWidth="1"/>
    <col min="7430" max="7431" width="9.5703125" bestFit="1" customWidth="1"/>
    <col min="7432" max="7434" width="11.85546875" customWidth="1"/>
    <col min="7435" max="7437" width="12" customWidth="1"/>
    <col min="7438" max="7438" width="12.5703125" bestFit="1" customWidth="1"/>
    <col min="7439" max="7440" width="9.5703125" bestFit="1" customWidth="1"/>
    <col min="7684" max="7684" width="25.140625" customWidth="1"/>
    <col min="7685" max="7685" width="12.42578125" bestFit="1" customWidth="1"/>
    <col min="7686" max="7687" width="9.5703125" bestFit="1" customWidth="1"/>
    <col min="7688" max="7690" width="11.85546875" customWidth="1"/>
    <col min="7691" max="7693" width="12" customWidth="1"/>
    <col min="7694" max="7694" width="12.5703125" bestFit="1" customWidth="1"/>
    <col min="7695" max="7696" width="9.5703125" bestFit="1" customWidth="1"/>
    <col min="7940" max="7940" width="25.140625" customWidth="1"/>
    <col min="7941" max="7941" width="12.42578125" bestFit="1" customWidth="1"/>
    <col min="7942" max="7943" width="9.5703125" bestFit="1" customWidth="1"/>
    <col min="7944" max="7946" width="11.85546875" customWidth="1"/>
    <col min="7947" max="7949" width="12" customWidth="1"/>
    <col min="7950" max="7950" width="12.5703125" bestFit="1" customWidth="1"/>
    <col min="7951" max="7952" width="9.5703125" bestFit="1" customWidth="1"/>
    <col min="8196" max="8196" width="25.140625" customWidth="1"/>
    <col min="8197" max="8197" width="12.42578125" bestFit="1" customWidth="1"/>
    <col min="8198" max="8199" width="9.5703125" bestFit="1" customWidth="1"/>
    <col min="8200" max="8202" width="11.85546875" customWidth="1"/>
    <col min="8203" max="8205" width="12" customWidth="1"/>
    <col min="8206" max="8206" width="12.5703125" bestFit="1" customWidth="1"/>
    <col min="8207" max="8208" width="9.5703125" bestFit="1" customWidth="1"/>
    <col min="8452" max="8452" width="25.140625" customWidth="1"/>
    <col min="8453" max="8453" width="12.42578125" bestFit="1" customWidth="1"/>
    <col min="8454" max="8455" width="9.5703125" bestFit="1" customWidth="1"/>
    <col min="8456" max="8458" width="11.85546875" customWidth="1"/>
    <col min="8459" max="8461" width="12" customWidth="1"/>
    <col min="8462" max="8462" width="12.5703125" bestFit="1" customWidth="1"/>
    <col min="8463" max="8464" width="9.5703125" bestFit="1" customWidth="1"/>
    <col min="8708" max="8708" width="25.140625" customWidth="1"/>
    <col min="8709" max="8709" width="12.42578125" bestFit="1" customWidth="1"/>
    <col min="8710" max="8711" width="9.5703125" bestFit="1" customWidth="1"/>
    <col min="8712" max="8714" width="11.85546875" customWidth="1"/>
    <col min="8715" max="8717" width="12" customWidth="1"/>
    <col min="8718" max="8718" width="12.5703125" bestFit="1" customWidth="1"/>
    <col min="8719" max="8720" width="9.5703125" bestFit="1" customWidth="1"/>
    <col min="8964" max="8964" width="25.140625" customWidth="1"/>
    <col min="8965" max="8965" width="12.42578125" bestFit="1" customWidth="1"/>
    <col min="8966" max="8967" width="9.5703125" bestFit="1" customWidth="1"/>
    <col min="8968" max="8970" width="11.85546875" customWidth="1"/>
    <col min="8971" max="8973" width="12" customWidth="1"/>
    <col min="8974" max="8974" width="12.5703125" bestFit="1" customWidth="1"/>
    <col min="8975" max="8976" width="9.5703125" bestFit="1" customWidth="1"/>
    <col min="9220" max="9220" width="25.140625" customWidth="1"/>
    <col min="9221" max="9221" width="12.42578125" bestFit="1" customWidth="1"/>
    <col min="9222" max="9223" width="9.5703125" bestFit="1" customWidth="1"/>
    <col min="9224" max="9226" width="11.85546875" customWidth="1"/>
    <col min="9227" max="9229" width="12" customWidth="1"/>
    <col min="9230" max="9230" width="12.5703125" bestFit="1" customWidth="1"/>
    <col min="9231" max="9232" width="9.5703125" bestFit="1" customWidth="1"/>
    <col min="9476" max="9476" width="25.140625" customWidth="1"/>
    <col min="9477" max="9477" width="12.42578125" bestFit="1" customWidth="1"/>
    <col min="9478" max="9479" width="9.5703125" bestFit="1" customWidth="1"/>
    <col min="9480" max="9482" width="11.85546875" customWidth="1"/>
    <col min="9483" max="9485" width="12" customWidth="1"/>
    <col min="9486" max="9486" width="12.5703125" bestFit="1" customWidth="1"/>
    <col min="9487" max="9488" width="9.5703125" bestFit="1" customWidth="1"/>
    <col min="9732" max="9732" width="25.140625" customWidth="1"/>
    <col min="9733" max="9733" width="12.42578125" bestFit="1" customWidth="1"/>
    <col min="9734" max="9735" width="9.5703125" bestFit="1" customWidth="1"/>
    <col min="9736" max="9738" width="11.85546875" customWidth="1"/>
    <col min="9739" max="9741" width="12" customWidth="1"/>
    <col min="9742" max="9742" width="12.5703125" bestFit="1" customWidth="1"/>
    <col min="9743" max="9744" width="9.5703125" bestFit="1" customWidth="1"/>
    <col min="9988" max="9988" width="25.140625" customWidth="1"/>
    <col min="9989" max="9989" width="12.42578125" bestFit="1" customWidth="1"/>
    <col min="9990" max="9991" width="9.5703125" bestFit="1" customWidth="1"/>
    <col min="9992" max="9994" width="11.85546875" customWidth="1"/>
    <col min="9995" max="9997" width="12" customWidth="1"/>
    <col min="9998" max="9998" width="12.5703125" bestFit="1" customWidth="1"/>
    <col min="9999" max="10000" width="9.5703125" bestFit="1" customWidth="1"/>
    <col min="10244" max="10244" width="25.140625" customWidth="1"/>
    <col min="10245" max="10245" width="12.42578125" bestFit="1" customWidth="1"/>
    <col min="10246" max="10247" width="9.5703125" bestFit="1" customWidth="1"/>
    <col min="10248" max="10250" width="11.85546875" customWidth="1"/>
    <col min="10251" max="10253" width="12" customWidth="1"/>
    <col min="10254" max="10254" width="12.5703125" bestFit="1" customWidth="1"/>
    <col min="10255" max="10256" width="9.5703125" bestFit="1" customWidth="1"/>
    <col min="10500" max="10500" width="25.140625" customWidth="1"/>
    <col min="10501" max="10501" width="12.42578125" bestFit="1" customWidth="1"/>
    <col min="10502" max="10503" width="9.5703125" bestFit="1" customWidth="1"/>
    <col min="10504" max="10506" width="11.85546875" customWidth="1"/>
    <col min="10507" max="10509" width="12" customWidth="1"/>
    <col min="10510" max="10510" width="12.5703125" bestFit="1" customWidth="1"/>
    <col min="10511" max="10512" width="9.5703125" bestFit="1" customWidth="1"/>
    <col min="10756" max="10756" width="25.140625" customWidth="1"/>
    <col min="10757" max="10757" width="12.42578125" bestFit="1" customWidth="1"/>
    <col min="10758" max="10759" width="9.5703125" bestFit="1" customWidth="1"/>
    <col min="10760" max="10762" width="11.85546875" customWidth="1"/>
    <col min="10763" max="10765" width="12" customWidth="1"/>
    <col min="10766" max="10766" width="12.5703125" bestFit="1" customWidth="1"/>
    <col min="10767" max="10768" width="9.5703125" bestFit="1" customWidth="1"/>
    <col min="11012" max="11012" width="25.140625" customWidth="1"/>
    <col min="11013" max="11013" width="12.42578125" bestFit="1" customWidth="1"/>
    <col min="11014" max="11015" width="9.5703125" bestFit="1" customWidth="1"/>
    <col min="11016" max="11018" width="11.85546875" customWidth="1"/>
    <col min="11019" max="11021" width="12" customWidth="1"/>
    <col min="11022" max="11022" width="12.5703125" bestFit="1" customWidth="1"/>
    <col min="11023" max="11024" width="9.5703125" bestFit="1" customWidth="1"/>
    <col min="11268" max="11268" width="25.140625" customWidth="1"/>
    <col min="11269" max="11269" width="12.42578125" bestFit="1" customWidth="1"/>
    <col min="11270" max="11271" width="9.5703125" bestFit="1" customWidth="1"/>
    <col min="11272" max="11274" width="11.85546875" customWidth="1"/>
    <col min="11275" max="11277" width="12" customWidth="1"/>
    <col min="11278" max="11278" width="12.5703125" bestFit="1" customWidth="1"/>
    <col min="11279" max="11280" width="9.5703125" bestFit="1" customWidth="1"/>
    <col min="11524" max="11524" width="25.140625" customWidth="1"/>
    <col min="11525" max="11525" width="12.42578125" bestFit="1" customWidth="1"/>
    <col min="11526" max="11527" width="9.5703125" bestFit="1" customWidth="1"/>
    <col min="11528" max="11530" width="11.85546875" customWidth="1"/>
    <col min="11531" max="11533" width="12" customWidth="1"/>
    <col min="11534" max="11534" width="12.5703125" bestFit="1" customWidth="1"/>
    <col min="11535" max="11536" width="9.5703125" bestFit="1" customWidth="1"/>
    <col min="11780" max="11780" width="25.140625" customWidth="1"/>
    <col min="11781" max="11781" width="12.42578125" bestFit="1" customWidth="1"/>
    <col min="11782" max="11783" width="9.5703125" bestFit="1" customWidth="1"/>
    <col min="11784" max="11786" width="11.85546875" customWidth="1"/>
    <col min="11787" max="11789" width="12" customWidth="1"/>
    <col min="11790" max="11790" width="12.5703125" bestFit="1" customWidth="1"/>
    <col min="11791" max="11792" width="9.5703125" bestFit="1" customWidth="1"/>
    <col min="12036" max="12036" width="25.140625" customWidth="1"/>
    <col min="12037" max="12037" width="12.42578125" bestFit="1" customWidth="1"/>
    <col min="12038" max="12039" width="9.5703125" bestFit="1" customWidth="1"/>
    <col min="12040" max="12042" width="11.85546875" customWidth="1"/>
    <col min="12043" max="12045" width="12" customWidth="1"/>
    <col min="12046" max="12046" width="12.5703125" bestFit="1" customWidth="1"/>
    <col min="12047" max="12048" width="9.5703125" bestFit="1" customWidth="1"/>
    <col min="12292" max="12292" width="25.140625" customWidth="1"/>
    <col min="12293" max="12293" width="12.42578125" bestFit="1" customWidth="1"/>
    <col min="12294" max="12295" width="9.5703125" bestFit="1" customWidth="1"/>
    <col min="12296" max="12298" width="11.85546875" customWidth="1"/>
    <col min="12299" max="12301" width="12" customWidth="1"/>
    <col min="12302" max="12302" width="12.5703125" bestFit="1" customWidth="1"/>
    <col min="12303" max="12304" width="9.5703125" bestFit="1" customWidth="1"/>
    <col min="12548" max="12548" width="25.140625" customWidth="1"/>
    <col min="12549" max="12549" width="12.42578125" bestFit="1" customWidth="1"/>
    <col min="12550" max="12551" width="9.5703125" bestFit="1" customWidth="1"/>
    <col min="12552" max="12554" width="11.85546875" customWidth="1"/>
    <col min="12555" max="12557" width="12" customWidth="1"/>
    <col min="12558" max="12558" width="12.5703125" bestFit="1" customWidth="1"/>
    <col min="12559" max="12560" width="9.5703125" bestFit="1" customWidth="1"/>
    <col min="12804" max="12804" width="25.140625" customWidth="1"/>
    <col min="12805" max="12805" width="12.42578125" bestFit="1" customWidth="1"/>
    <col min="12806" max="12807" width="9.5703125" bestFit="1" customWidth="1"/>
    <col min="12808" max="12810" width="11.85546875" customWidth="1"/>
    <col min="12811" max="12813" width="12" customWidth="1"/>
    <col min="12814" max="12814" width="12.5703125" bestFit="1" customWidth="1"/>
    <col min="12815" max="12816" width="9.5703125" bestFit="1" customWidth="1"/>
    <col min="13060" max="13060" width="25.140625" customWidth="1"/>
    <col min="13061" max="13061" width="12.42578125" bestFit="1" customWidth="1"/>
    <col min="13062" max="13063" width="9.5703125" bestFit="1" customWidth="1"/>
    <col min="13064" max="13066" width="11.85546875" customWidth="1"/>
    <col min="13067" max="13069" width="12" customWidth="1"/>
    <col min="13070" max="13070" width="12.5703125" bestFit="1" customWidth="1"/>
    <col min="13071" max="13072" width="9.5703125" bestFit="1" customWidth="1"/>
    <col min="13316" max="13316" width="25.140625" customWidth="1"/>
    <col min="13317" max="13317" width="12.42578125" bestFit="1" customWidth="1"/>
    <col min="13318" max="13319" width="9.5703125" bestFit="1" customWidth="1"/>
    <col min="13320" max="13322" width="11.85546875" customWidth="1"/>
    <col min="13323" max="13325" width="12" customWidth="1"/>
    <col min="13326" max="13326" width="12.5703125" bestFit="1" customWidth="1"/>
    <col min="13327" max="13328" width="9.5703125" bestFit="1" customWidth="1"/>
    <col min="13572" max="13572" width="25.140625" customWidth="1"/>
    <col min="13573" max="13573" width="12.42578125" bestFit="1" customWidth="1"/>
    <col min="13574" max="13575" width="9.5703125" bestFit="1" customWidth="1"/>
    <col min="13576" max="13578" width="11.85546875" customWidth="1"/>
    <col min="13579" max="13581" width="12" customWidth="1"/>
    <col min="13582" max="13582" width="12.5703125" bestFit="1" customWidth="1"/>
    <col min="13583" max="13584" width="9.5703125" bestFit="1" customWidth="1"/>
    <col min="13828" max="13828" width="25.140625" customWidth="1"/>
    <col min="13829" max="13829" width="12.42578125" bestFit="1" customWidth="1"/>
    <col min="13830" max="13831" width="9.5703125" bestFit="1" customWidth="1"/>
    <col min="13832" max="13834" width="11.85546875" customWidth="1"/>
    <col min="13835" max="13837" width="12" customWidth="1"/>
    <col min="13838" max="13838" width="12.5703125" bestFit="1" customWidth="1"/>
    <col min="13839" max="13840" width="9.5703125" bestFit="1" customWidth="1"/>
    <col min="14084" max="14084" width="25.140625" customWidth="1"/>
    <col min="14085" max="14085" width="12.42578125" bestFit="1" customWidth="1"/>
    <col min="14086" max="14087" width="9.5703125" bestFit="1" customWidth="1"/>
    <col min="14088" max="14090" width="11.85546875" customWidth="1"/>
    <col min="14091" max="14093" width="12" customWidth="1"/>
    <col min="14094" max="14094" width="12.5703125" bestFit="1" customWidth="1"/>
    <col min="14095" max="14096" width="9.5703125" bestFit="1" customWidth="1"/>
    <col min="14340" max="14340" width="25.140625" customWidth="1"/>
    <col min="14341" max="14341" width="12.42578125" bestFit="1" customWidth="1"/>
    <col min="14342" max="14343" width="9.5703125" bestFit="1" customWidth="1"/>
    <col min="14344" max="14346" width="11.85546875" customWidth="1"/>
    <col min="14347" max="14349" width="12" customWidth="1"/>
    <col min="14350" max="14350" width="12.5703125" bestFit="1" customWidth="1"/>
    <col min="14351" max="14352" width="9.5703125" bestFit="1" customWidth="1"/>
    <col min="14596" max="14596" width="25.140625" customWidth="1"/>
    <col min="14597" max="14597" width="12.42578125" bestFit="1" customWidth="1"/>
    <col min="14598" max="14599" width="9.5703125" bestFit="1" customWidth="1"/>
    <col min="14600" max="14602" width="11.85546875" customWidth="1"/>
    <col min="14603" max="14605" width="12" customWidth="1"/>
    <col min="14606" max="14606" width="12.5703125" bestFit="1" customWidth="1"/>
    <col min="14607" max="14608" width="9.5703125" bestFit="1" customWidth="1"/>
    <col min="14852" max="14852" width="25.140625" customWidth="1"/>
    <col min="14853" max="14853" width="12.42578125" bestFit="1" customWidth="1"/>
    <col min="14854" max="14855" width="9.5703125" bestFit="1" customWidth="1"/>
    <col min="14856" max="14858" width="11.85546875" customWidth="1"/>
    <col min="14859" max="14861" width="12" customWidth="1"/>
    <col min="14862" max="14862" width="12.5703125" bestFit="1" customWidth="1"/>
    <col min="14863" max="14864" width="9.5703125" bestFit="1" customWidth="1"/>
    <col min="15108" max="15108" width="25.140625" customWidth="1"/>
    <col min="15109" max="15109" width="12.42578125" bestFit="1" customWidth="1"/>
    <col min="15110" max="15111" width="9.5703125" bestFit="1" customWidth="1"/>
    <col min="15112" max="15114" width="11.85546875" customWidth="1"/>
    <col min="15115" max="15117" width="12" customWidth="1"/>
    <col min="15118" max="15118" width="12.5703125" bestFit="1" customWidth="1"/>
    <col min="15119" max="15120" width="9.5703125" bestFit="1" customWidth="1"/>
    <col min="15364" max="15364" width="25.140625" customWidth="1"/>
    <col min="15365" max="15365" width="12.42578125" bestFit="1" customWidth="1"/>
    <col min="15366" max="15367" width="9.5703125" bestFit="1" customWidth="1"/>
    <col min="15368" max="15370" width="11.85546875" customWidth="1"/>
    <col min="15371" max="15373" width="12" customWidth="1"/>
    <col min="15374" max="15374" width="12.5703125" bestFit="1" customWidth="1"/>
    <col min="15375" max="15376" width="9.5703125" bestFit="1" customWidth="1"/>
    <col min="15620" max="15620" width="25.140625" customWidth="1"/>
    <col min="15621" max="15621" width="12.42578125" bestFit="1" customWidth="1"/>
    <col min="15622" max="15623" width="9.5703125" bestFit="1" customWidth="1"/>
    <col min="15624" max="15626" width="11.85546875" customWidth="1"/>
    <col min="15627" max="15629" width="12" customWidth="1"/>
    <col min="15630" max="15630" width="12.5703125" bestFit="1" customWidth="1"/>
    <col min="15631" max="15632" width="9.5703125" bestFit="1" customWidth="1"/>
    <col min="15876" max="15876" width="25.140625" customWidth="1"/>
    <col min="15877" max="15877" width="12.42578125" bestFit="1" customWidth="1"/>
    <col min="15878" max="15879" width="9.5703125" bestFit="1" customWidth="1"/>
    <col min="15880" max="15882" width="11.85546875" customWidth="1"/>
    <col min="15883" max="15885" width="12" customWidth="1"/>
    <col min="15886" max="15886" width="12.5703125" bestFit="1" customWidth="1"/>
    <col min="15887" max="15888" width="9.5703125" bestFit="1" customWidth="1"/>
    <col min="16132" max="16132" width="25.140625" customWidth="1"/>
    <col min="16133" max="16133" width="12.42578125" bestFit="1" customWidth="1"/>
    <col min="16134" max="16135" width="9.5703125" bestFit="1" customWidth="1"/>
    <col min="16136" max="16138" width="11.85546875" customWidth="1"/>
    <col min="16139" max="16141" width="12" customWidth="1"/>
    <col min="16142" max="16142" width="12.5703125" bestFit="1" customWidth="1"/>
    <col min="16143" max="16144" width="9.5703125" bestFit="1" customWidth="1"/>
  </cols>
  <sheetData>
    <row r="2" spans="1:16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5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2.75" customHeight="1" x14ac:dyDescent="0.25">
      <c r="A8" s="6" t="s">
        <v>4</v>
      </c>
      <c r="B8" s="7"/>
      <c r="C8" s="7"/>
      <c r="D8" s="8"/>
      <c r="E8" s="9" t="s">
        <v>5</v>
      </c>
      <c r="F8" s="10"/>
      <c r="G8" s="11"/>
      <c r="H8" s="9" t="s">
        <v>6</v>
      </c>
      <c r="I8" s="10"/>
      <c r="J8" s="11"/>
      <c r="K8" s="9" t="s">
        <v>7</v>
      </c>
      <c r="L8" s="10"/>
      <c r="M8" s="11"/>
      <c r="N8" s="12" t="s">
        <v>8</v>
      </c>
      <c r="O8" s="12"/>
      <c r="P8" s="12"/>
    </row>
    <row r="9" spans="1:16" x14ac:dyDescent="0.25">
      <c r="A9" s="13"/>
      <c r="B9" s="14"/>
      <c r="C9" s="14"/>
      <c r="D9" s="15"/>
      <c r="E9" s="16"/>
      <c r="F9" s="17"/>
      <c r="G9" s="18"/>
      <c r="H9" s="16"/>
      <c r="I9" s="17"/>
      <c r="J9" s="18"/>
      <c r="K9" s="16"/>
      <c r="L9" s="17"/>
      <c r="M9" s="18"/>
      <c r="N9" s="12"/>
      <c r="O9" s="12"/>
      <c r="P9" s="12"/>
    </row>
    <row r="10" spans="1:16" ht="22.5" x14ac:dyDescent="0.25">
      <c r="A10" s="19"/>
      <c r="B10" s="20"/>
      <c r="C10" s="20"/>
      <c r="D10" s="21"/>
      <c r="E10" s="22" t="s">
        <v>9</v>
      </c>
      <c r="F10" s="22" t="s">
        <v>10</v>
      </c>
      <c r="G10" s="22" t="s">
        <v>11</v>
      </c>
      <c r="H10" s="22" t="s">
        <v>9</v>
      </c>
      <c r="I10" s="22" t="s">
        <v>10</v>
      </c>
      <c r="J10" s="22" t="s">
        <v>11</v>
      </c>
      <c r="K10" s="22" t="s">
        <v>9</v>
      </c>
      <c r="L10" s="22" t="s">
        <v>10</v>
      </c>
      <c r="M10" s="22" t="s">
        <v>11</v>
      </c>
      <c r="N10" s="22" t="s">
        <v>9</v>
      </c>
      <c r="O10" s="22" t="s">
        <v>10</v>
      </c>
      <c r="P10" s="22" t="s">
        <v>11</v>
      </c>
    </row>
    <row r="11" spans="1:16" x14ac:dyDescent="0.25">
      <c r="A11" s="23" t="s">
        <v>12</v>
      </c>
      <c r="B11" s="23"/>
      <c r="C11" s="23"/>
      <c r="D11" s="23"/>
      <c r="E11" s="24">
        <v>79370059</v>
      </c>
      <c r="F11" s="24">
        <v>79753410</v>
      </c>
      <c r="G11" s="24">
        <v>79753410</v>
      </c>
      <c r="H11" s="24"/>
      <c r="I11" s="24"/>
      <c r="J11" s="24"/>
      <c r="K11" s="24"/>
      <c r="L11" s="24"/>
      <c r="M11" s="24"/>
      <c r="N11" s="25">
        <f t="shared" ref="N11:P20" si="0">E11+H11+K11</f>
        <v>79370059</v>
      </c>
      <c r="O11" s="25">
        <f t="shared" si="0"/>
        <v>79753410</v>
      </c>
      <c r="P11" s="25">
        <f t="shared" si="0"/>
        <v>79753410</v>
      </c>
    </row>
    <row r="12" spans="1:16" x14ac:dyDescent="0.25">
      <c r="A12" s="26" t="s">
        <v>13</v>
      </c>
      <c r="B12" s="26"/>
      <c r="C12" s="26"/>
      <c r="D12" s="26"/>
      <c r="E12" s="24">
        <v>21905600</v>
      </c>
      <c r="F12" s="24">
        <v>24703680</v>
      </c>
      <c r="G12" s="24">
        <v>24703680</v>
      </c>
      <c r="H12" s="27"/>
      <c r="I12" s="27"/>
      <c r="J12" s="27"/>
      <c r="K12" s="27"/>
      <c r="L12" s="27"/>
      <c r="M12" s="27"/>
      <c r="N12" s="25">
        <f t="shared" si="0"/>
        <v>21905600</v>
      </c>
      <c r="O12" s="25">
        <f t="shared" si="0"/>
        <v>24703680</v>
      </c>
      <c r="P12" s="25">
        <f t="shared" si="0"/>
        <v>24703680</v>
      </c>
    </row>
    <row r="13" spans="1:16" ht="23.25" customHeight="1" x14ac:dyDescent="0.25">
      <c r="A13" s="28" t="s">
        <v>14</v>
      </c>
      <c r="B13" s="29"/>
      <c r="C13" s="29"/>
      <c r="D13" s="30"/>
      <c r="E13" s="24">
        <v>55728632</v>
      </c>
      <c r="F13" s="24">
        <v>56869425</v>
      </c>
      <c r="G13" s="24">
        <v>56869425</v>
      </c>
      <c r="H13" s="27"/>
      <c r="I13" s="27"/>
      <c r="J13" s="27"/>
      <c r="K13" s="27"/>
      <c r="L13" s="27"/>
      <c r="M13" s="27"/>
      <c r="N13" s="25">
        <f t="shared" si="0"/>
        <v>55728632</v>
      </c>
      <c r="O13" s="25">
        <f t="shared" si="0"/>
        <v>56869425</v>
      </c>
      <c r="P13" s="25">
        <f t="shared" si="0"/>
        <v>56869425</v>
      </c>
    </row>
    <row r="14" spans="1:16" x14ac:dyDescent="0.25">
      <c r="A14" s="31" t="s">
        <v>15</v>
      </c>
      <c r="B14" s="32"/>
      <c r="C14" s="32"/>
      <c r="D14" s="33"/>
      <c r="E14" s="27">
        <v>1800000</v>
      </c>
      <c r="F14" s="27">
        <v>2307400</v>
      </c>
      <c r="G14" s="27">
        <v>2307400</v>
      </c>
      <c r="H14" s="27"/>
      <c r="I14" s="27"/>
      <c r="J14" s="27"/>
      <c r="K14" s="27"/>
      <c r="L14" s="27"/>
      <c r="M14" s="27"/>
      <c r="N14" s="25">
        <f t="shared" si="0"/>
        <v>1800000</v>
      </c>
      <c r="O14" s="25">
        <f t="shared" si="0"/>
        <v>2307400</v>
      </c>
      <c r="P14" s="25">
        <f t="shared" si="0"/>
        <v>2307400</v>
      </c>
    </row>
    <row r="15" spans="1:16" x14ac:dyDescent="0.25">
      <c r="A15" s="31" t="s">
        <v>16</v>
      </c>
      <c r="B15" s="32"/>
      <c r="C15" s="32"/>
      <c r="D15" s="33"/>
      <c r="E15" s="27"/>
      <c r="F15" s="27">
        <v>7469592</v>
      </c>
      <c r="G15" s="27">
        <v>7469592</v>
      </c>
      <c r="H15" s="27"/>
      <c r="I15" s="27"/>
      <c r="J15" s="27"/>
      <c r="K15" s="27"/>
      <c r="L15" s="27"/>
      <c r="M15" s="27"/>
      <c r="N15" s="25">
        <f t="shared" si="0"/>
        <v>0</v>
      </c>
      <c r="O15" s="25">
        <f t="shared" si="0"/>
        <v>7469592</v>
      </c>
      <c r="P15" s="25">
        <f t="shared" si="0"/>
        <v>7469592</v>
      </c>
    </row>
    <row r="16" spans="1:16" ht="23.25" customHeight="1" x14ac:dyDescent="0.25">
      <c r="A16" s="28" t="s">
        <v>17</v>
      </c>
      <c r="B16" s="29"/>
      <c r="C16" s="29"/>
      <c r="D16" s="30"/>
      <c r="E16" s="27"/>
      <c r="F16" s="27"/>
      <c r="G16" s="27"/>
      <c r="H16" s="27"/>
      <c r="I16" s="27"/>
      <c r="J16" s="27"/>
      <c r="K16" s="27"/>
      <c r="L16" s="27"/>
      <c r="M16" s="27"/>
      <c r="N16" s="25"/>
      <c r="O16" s="25"/>
      <c r="P16" s="25"/>
    </row>
    <row r="17" spans="1:16" ht="23.25" customHeight="1" x14ac:dyDescent="0.25">
      <c r="A17" s="28" t="s">
        <v>18</v>
      </c>
      <c r="B17" s="29"/>
      <c r="C17" s="29"/>
      <c r="D17" s="30"/>
      <c r="E17" s="27"/>
      <c r="F17" s="27"/>
      <c r="G17" s="27"/>
      <c r="H17" s="27"/>
      <c r="I17" s="27"/>
      <c r="J17" s="27"/>
      <c r="K17" s="27"/>
      <c r="L17" s="27"/>
      <c r="M17" s="27"/>
      <c r="N17" s="25"/>
      <c r="O17" s="25"/>
      <c r="P17" s="25"/>
    </row>
    <row r="18" spans="1:16" ht="23.25" customHeight="1" x14ac:dyDescent="0.25">
      <c r="A18" s="28" t="s">
        <v>19</v>
      </c>
      <c r="B18" s="29"/>
      <c r="C18" s="29"/>
      <c r="D18" s="30"/>
      <c r="E18" s="27"/>
      <c r="F18" s="27"/>
      <c r="G18" s="27"/>
      <c r="H18" s="27"/>
      <c r="I18" s="27"/>
      <c r="J18" s="27"/>
      <c r="K18" s="27"/>
      <c r="L18" s="27"/>
      <c r="M18" s="27"/>
      <c r="N18" s="25"/>
      <c r="O18" s="25"/>
      <c r="P18" s="25"/>
    </row>
    <row r="19" spans="1:16" ht="12.75" customHeight="1" x14ac:dyDescent="0.25">
      <c r="A19" s="28" t="s">
        <v>20</v>
      </c>
      <c r="B19" s="29"/>
      <c r="C19" s="29"/>
      <c r="D19" s="30"/>
      <c r="E19" s="27">
        <v>30455134</v>
      </c>
      <c r="F19" s="27">
        <v>46132637</v>
      </c>
      <c r="G19" s="27">
        <v>49004092</v>
      </c>
      <c r="H19" s="27"/>
      <c r="I19" s="27"/>
      <c r="J19" s="27"/>
      <c r="K19" s="27"/>
      <c r="L19" s="27"/>
      <c r="M19" s="27"/>
      <c r="N19" s="25">
        <f t="shared" si="0"/>
        <v>30455134</v>
      </c>
      <c r="O19" s="25">
        <f t="shared" si="0"/>
        <v>46132637</v>
      </c>
      <c r="P19" s="25">
        <f t="shared" si="0"/>
        <v>49004092</v>
      </c>
    </row>
    <row r="20" spans="1:16" ht="12.75" customHeight="1" x14ac:dyDescent="0.25">
      <c r="A20" s="34" t="s">
        <v>21</v>
      </c>
      <c r="B20" s="35"/>
      <c r="C20" s="35"/>
      <c r="D20" s="36"/>
      <c r="E20" s="37">
        <f>SUM(E11:E19)</f>
        <v>189259425</v>
      </c>
      <c r="F20" s="37">
        <f>SUM(F11:F19)</f>
        <v>217236144</v>
      </c>
      <c r="G20" s="37">
        <f>SUM(G11:G19)</f>
        <v>220107599</v>
      </c>
      <c r="H20" s="37">
        <f>SUM(H11:H19)</f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8">
        <f t="shared" si="0"/>
        <v>189259425</v>
      </c>
      <c r="O20" s="38">
        <f t="shared" si="0"/>
        <v>217236144</v>
      </c>
      <c r="P20" s="38">
        <f t="shared" si="0"/>
        <v>220107599</v>
      </c>
    </row>
    <row r="21" spans="1:16" x14ac:dyDescent="0.25">
      <c r="A21" s="26"/>
      <c r="B21" s="26"/>
      <c r="C21" s="26"/>
      <c r="D21" s="26"/>
      <c r="E21" s="37"/>
      <c r="F21" s="37"/>
      <c r="G21" s="37"/>
      <c r="H21" s="37"/>
      <c r="I21" s="37"/>
      <c r="J21" s="37"/>
      <c r="K21" s="37"/>
      <c r="L21" s="37"/>
      <c r="M21" s="37"/>
      <c r="N21" s="25"/>
      <c r="O21" s="39"/>
      <c r="P21" s="39"/>
    </row>
    <row r="22" spans="1:16" x14ac:dyDescent="0.25">
      <c r="A22" s="40" t="s">
        <v>22</v>
      </c>
      <c r="B22" s="41"/>
      <c r="C22" s="41"/>
      <c r="D22" s="42"/>
      <c r="E22" s="37">
        <v>8261000</v>
      </c>
      <c r="F22" s="37">
        <v>6099465</v>
      </c>
      <c r="G22" s="37">
        <v>10468644</v>
      </c>
      <c r="H22" s="37"/>
      <c r="I22" s="37"/>
      <c r="J22" s="37"/>
      <c r="K22" s="37"/>
      <c r="L22" s="37"/>
      <c r="M22" s="37"/>
      <c r="N22" s="25">
        <f t="shared" ref="N22:P34" si="1">E22+H22+K22</f>
        <v>8261000</v>
      </c>
      <c r="O22" s="25">
        <f t="shared" si="1"/>
        <v>6099465</v>
      </c>
      <c r="P22" s="25">
        <f t="shared" si="1"/>
        <v>10468644</v>
      </c>
    </row>
    <row r="23" spans="1:16" x14ac:dyDescent="0.25">
      <c r="A23" s="43"/>
      <c r="B23" s="43"/>
      <c r="C23" s="43"/>
      <c r="D23" s="43"/>
      <c r="E23" s="37"/>
      <c r="F23" s="37"/>
      <c r="G23" s="37"/>
      <c r="H23" s="27"/>
      <c r="I23" s="27"/>
      <c r="J23" s="27"/>
      <c r="K23" s="27"/>
      <c r="L23" s="27"/>
      <c r="M23" s="27"/>
      <c r="N23" s="25">
        <f t="shared" si="1"/>
        <v>0</v>
      </c>
      <c r="O23" s="25">
        <f t="shared" si="1"/>
        <v>0</v>
      </c>
      <c r="P23" s="25">
        <f t="shared" si="1"/>
        <v>0</v>
      </c>
    </row>
    <row r="24" spans="1:16" x14ac:dyDescent="0.25">
      <c r="A24" s="26" t="s">
        <v>23</v>
      </c>
      <c r="B24" s="26"/>
      <c r="C24" s="26"/>
      <c r="D24" s="26"/>
      <c r="E24" s="27">
        <v>10000000</v>
      </c>
      <c r="F24" s="27"/>
      <c r="G24" s="27"/>
      <c r="H24" s="27"/>
      <c r="I24" s="27"/>
      <c r="J24" s="27"/>
      <c r="K24" s="27"/>
      <c r="L24" s="27"/>
      <c r="M24" s="27"/>
      <c r="N24" s="25">
        <f t="shared" si="1"/>
        <v>10000000</v>
      </c>
      <c r="O24" s="25">
        <f t="shared" si="1"/>
        <v>0</v>
      </c>
      <c r="P24" s="25">
        <f t="shared" si="1"/>
        <v>0</v>
      </c>
    </row>
    <row r="25" spans="1:16" x14ac:dyDescent="0.25">
      <c r="A25" s="44" t="s">
        <v>24</v>
      </c>
      <c r="B25" s="44"/>
      <c r="C25" s="44"/>
      <c r="D25" s="44"/>
      <c r="E25" s="27"/>
      <c r="F25" s="27"/>
      <c r="G25" s="27">
        <v>34650</v>
      </c>
      <c r="H25" s="27"/>
      <c r="I25" s="27"/>
      <c r="J25" s="27"/>
      <c r="K25" s="27">
        <v>5681350</v>
      </c>
      <c r="L25" s="27">
        <v>5671950</v>
      </c>
      <c r="M25" s="27">
        <v>5669150</v>
      </c>
      <c r="N25" s="25">
        <f t="shared" si="1"/>
        <v>5681350</v>
      </c>
      <c r="O25" s="25">
        <f t="shared" si="1"/>
        <v>5671950</v>
      </c>
      <c r="P25" s="25">
        <f t="shared" si="1"/>
        <v>5703800</v>
      </c>
    </row>
    <row r="26" spans="1:16" x14ac:dyDescent="0.25">
      <c r="A26" s="26" t="s">
        <v>25</v>
      </c>
      <c r="B26" s="26"/>
      <c r="C26" s="26"/>
      <c r="D26" s="26"/>
      <c r="E26" s="24">
        <v>800183</v>
      </c>
      <c r="F26" s="24">
        <v>1511997</v>
      </c>
      <c r="G26" s="24">
        <v>2498350</v>
      </c>
      <c r="H26" s="27"/>
      <c r="I26" s="27"/>
      <c r="J26" s="27"/>
      <c r="K26" s="27"/>
      <c r="L26" s="27"/>
      <c r="M26" s="27"/>
      <c r="N26" s="25">
        <f t="shared" si="1"/>
        <v>800183</v>
      </c>
      <c r="O26" s="25">
        <f t="shared" si="1"/>
        <v>1511997</v>
      </c>
      <c r="P26" s="25">
        <f t="shared" si="1"/>
        <v>2498350</v>
      </c>
    </row>
    <row r="27" spans="1:16" x14ac:dyDescent="0.25">
      <c r="A27" s="26" t="s">
        <v>26</v>
      </c>
      <c r="B27" s="26"/>
      <c r="C27" s="26"/>
      <c r="D27" s="26"/>
      <c r="E27" s="27">
        <v>652336</v>
      </c>
      <c r="F27" s="27">
        <v>652336</v>
      </c>
      <c r="G27" s="27">
        <v>626128</v>
      </c>
      <c r="H27" s="27"/>
      <c r="I27" s="27"/>
      <c r="J27" s="27"/>
      <c r="K27" s="27"/>
      <c r="L27" s="27"/>
      <c r="M27" s="27"/>
      <c r="N27" s="25">
        <f t="shared" si="1"/>
        <v>652336</v>
      </c>
      <c r="O27" s="25">
        <f t="shared" si="1"/>
        <v>652336</v>
      </c>
      <c r="P27" s="25">
        <f t="shared" si="1"/>
        <v>626128</v>
      </c>
    </row>
    <row r="28" spans="1:16" x14ac:dyDescent="0.25">
      <c r="A28" s="26" t="s">
        <v>27</v>
      </c>
      <c r="B28" s="26"/>
      <c r="C28" s="26"/>
      <c r="D28" s="26"/>
      <c r="E28" s="27">
        <v>2800000</v>
      </c>
      <c r="F28" s="27">
        <v>656810</v>
      </c>
      <c r="G28" s="27">
        <v>1728405</v>
      </c>
      <c r="H28" s="27"/>
      <c r="I28" s="27"/>
      <c r="J28" s="27"/>
      <c r="K28" s="27">
        <v>413475</v>
      </c>
      <c r="L28" s="27">
        <v>1634450</v>
      </c>
      <c r="M28" s="27">
        <v>1634450</v>
      </c>
      <c r="N28" s="25">
        <f t="shared" si="1"/>
        <v>3213475</v>
      </c>
      <c r="O28" s="25">
        <f t="shared" si="1"/>
        <v>2291260</v>
      </c>
      <c r="P28" s="25">
        <f t="shared" si="1"/>
        <v>3362855</v>
      </c>
    </row>
    <row r="29" spans="1:16" x14ac:dyDescent="0.25">
      <c r="A29" s="26" t="s">
        <v>28</v>
      </c>
      <c r="B29" s="26"/>
      <c r="C29" s="26"/>
      <c r="D29" s="26"/>
      <c r="E29" s="27"/>
      <c r="F29" s="27"/>
      <c r="G29" s="27"/>
      <c r="H29" s="27"/>
      <c r="I29" s="27"/>
      <c r="J29" s="27"/>
      <c r="K29" s="27"/>
      <c r="L29" s="27"/>
      <c r="M29" s="27"/>
      <c r="N29" s="25"/>
      <c r="O29" s="25">
        <f t="shared" si="1"/>
        <v>0</v>
      </c>
      <c r="P29" s="25">
        <f t="shared" si="1"/>
        <v>0</v>
      </c>
    </row>
    <row r="30" spans="1:16" x14ac:dyDescent="0.25">
      <c r="A30" s="31" t="s">
        <v>29</v>
      </c>
      <c r="B30" s="32"/>
      <c r="C30" s="32"/>
      <c r="D30" s="33"/>
      <c r="E30" s="27"/>
      <c r="F30" s="27"/>
      <c r="G30" s="27"/>
      <c r="H30" s="27"/>
      <c r="I30" s="27"/>
      <c r="J30" s="27"/>
      <c r="K30" s="27"/>
      <c r="L30" s="27"/>
      <c r="M30" s="27"/>
      <c r="N30" s="25"/>
      <c r="O30" s="25">
        <f t="shared" si="1"/>
        <v>0</v>
      </c>
      <c r="P30" s="25">
        <f t="shared" si="1"/>
        <v>0</v>
      </c>
    </row>
    <row r="31" spans="1:16" x14ac:dyDescent="0.25">
      <c r="A31" s="26" t="s">
        <v>30</v>
      </c>
      <c r="B31" s="26"/>
      <c r="C31" s="26"/>
      <c r="D31" s="26"/>
      <c r="E31" s="27"/>
      <c r="F31" s="27">
        <v>1091</v>
      </c>
      <c r="G31" s="27">
        <v>1091</v>
      </c>
      <c r="H31" s="27"/>
      <c r="I31" s="27"/>
      <c r="J31" s="27"/>
      <c r="K31" s="27"/>
      <c r="L31" s="27">
        <v>9</v>
      </c>
      <c r="M31" s="27">
        <v>9</v>
      </c>
      <c r="N31" s="25">
        <f t="shared" si="1"/>
        <v>0</v>
      </c>
      <c r="O31" s="25">
        <f t="shared" si="1"/>
        <v>1100</v>
      </c>
      <c r="P31" s="25">
        <f t="shared" si="1"/>
        <v>1100</v>
      </c>
    </row>
    <row r="32" spans="1:16" x14ac:dyDescent="0.25">
      <c r="A32" s="26" t="s">
        <v>31</v>
      </c>
      <c r="B32" s="43"/>
      <c r="C32" s="43"/>
      <c r="D32" s="43"/>
      <c r="E32" s="37"/>
      <c r="F32" s="37"/>
      <c r="G32" s="37"/>
      <c r="H32" s="27"/>
      <c r="I32" s="27"/>
      <c r="J32" s="27"/>
      <c r="K32" s="27"/>
      <c r="L32" s="27"/>
      <c r="M32" s="27"/>
      <c r="N32" s="25"/>
      <c r="O32" s="25">
        <f t="shared" si="1"/>
        <v>0</v>
      </c>
      <c r="P32" s="25">
        <f t="shared" si="1"/>
        <v>0</v>
      </c>
    </row>
    <row r="33" spans="1:16" x14ac:dyDescent="0.25">
      <c r="A33" s="31" t="s">
        <v>32</v>
      </c>
      <c r="B33" s="32"/>
      <c r="C33" s="32"/>
      <c r="D33" s="33"/>
      <c r="E33" s="37"/>
      <c r="F33" s="37"/>
      <c r="G33" s="27">
        <v>378862</v>
      </c>
      <c r="H33" s="27"/>
      <c r="I33" s="27">
        <v>45006</v>
      </c>
      <c r="J33" s="27">
        <v>45006</v>
      </c>
      <c r="K33" s="27"/>
      <c r="L33" s="27">
        <v>131905</v>
      </c>
      <c r="M33" s="27">
        <v>131905</v>
      </c>
      <c r="N33" s="25">
        <f t="shared" si="1"/>
        <v>0</v>
      </c>
      <c r="O33" s="25">
        <f>F33+I33+L33</f>
        <v>176911</v>
      </c>
      <c r="P33" s="25">
        <f>G33+J33+M33</f>
        <v>555773</v>
      </c>
    </row>
    <row r="34" spans="1:16" x14ac:dyDescent="0.25">
      <c r="A34" s="43" t="s">
        <v>33</v>
      </c>
      <c r="B34" s="43"/>
      <c r="C34" s="43"/>
      <c r="D34" s="43"/>
      <c r="E34" s="37">
        <f>SUM(E24:E33)</f>
        <v>14252519</v>
      </c>
      <c r="F34" s="37">
        <f>SUM(F24:F33)</f>
        <v>2822234</v>
      </c>
      <c r="G34" s="37">
        <f>SUM(G24:G33)</f>
        <v>5267486</v>
      </c>
      <c r="H34" s="37">
        <f t="shared" ref="H34:M34" si="2">SUM(H24:H33)</f>
        <v>0</v>
      </c>
      <c r="I34" s="37">
        <f t="shared" si="2"/>
        <v>45006</v>
      </c>
      <c r="J34" s="37">
        <f t="shared" si="2"/>
        <v>45006</v>
      </c>
      <c r="K34" s="37">
        <f t="shared" si="2"/>
        <v>6094825</v>
      </c>
      <c r="L34" s="37">
        <f t="shared" si="2"/>
        <v>7438314</v>
      </c>
      <c r="M34" s="37">
        <f t="shared" si="2"/>
        <v>7435514</v>
      </c>
      <c r="N34" s="38">
        <f t="shared" si="1"/>
        <v>20347344</v>
      </c>
      <c r="O34" s="38">
        <f>F34+I34+L34</f>
        <v>10305554</v>
      </c>
      <c r="P34" s="38">
        <f>G34+J34+M34</f>
        <v>12748006</v>
      </c>
    </row>
    <row r="35" spans="1:16" x14ac:dyDescent="0.25">
      <c r="A35" s="45"/>
      <c r="B35" s="45"/>
      <c r="C35" s="45"/>
      <c r="D35" s="45"/>
      <c r="E35" s="46"/>
      <c r="F35" s="46"/>
      <c r="G35" s="46"/>
      <c r="H35" s="46"/>
      <c r="I35" s="46"/>
      <c r="J35" s="46"/>
      <c r="K35" s="46"/>
      <c r="L35" s="46"/>
      <c r="M35" s="46"/>
      <c r="N35" s="24"/>
    </row>
    <row r="36" spans="1:16" ht="23.25" customHeight="1" x14ac:dyDescent="0.25">
      <c r="A36" s="44" t="s">
        <v>34</v>
      </c>
      <c r="B36" s="44"/>
      <c r="C36" s="44"/>
      <c r="D36" s="44"/>
      <c r="E36" s="46"/>
      <c r="F36" s="46"/>
      <c r="G36" s="46"/>
      <c r="H36" s="46"/>
      <c r="I36" s="46"/>
      <c r="J36" s="46"/>
      <c r="K36" s="46"/>
      <c r="L36" s="46"/>
      <c r="M36" s="46"/>
      <c r="N36" s="24"/>
      <c r="O36" s="24"/>
      <c r="P36" s="24"/>
    </row>
    <row r="37" spans="1:16" ht="23.25" customHeight="1" x14ac:dyDescent="0.25">
      <c r="A37" s="44" t="s">
        <v>35</v>
      </c>
      <c r="B37" s="44"/>
      <c r="C37" s="44"/>
      <c r="D37" s="44"/>
      <c r="E37" s="46"/>
      <c r="F37" s="46"/>
      <c r="G37" s="46"/>
      <c r="H37" s="46"/>
      <c r="I37" s="46"/>
      <c r="J37" s="46"/>
      <c r="K37" s="46"/>
      <c r="L37" s="46"/>
      <c r="M37" s="46"/>
      <c r="N37" s="24"/>
      <c r="O37" s="24"/>
      <c r="P37" s="24"/>
    </row>
    <row r="38" spans="1:16" x14ac:dyDescent="0.25">
      <c r="A38" s="26" t="s">
        <v>36</v>
      </c>
      <c r="B38" s="26"/>
      <c r="C38" s="26"/>
      <c r="D38" s="26"/>
      <c r="E38" s="27"/>
      <c r="F38" s="27"/>
      <c r="G38" s="27"/>
      <c r="H38" s="46"/>
      <c r="I38" s="46"/>
      <c r="J38" s="46"/>
      <c r="K38" s="27"/>
      <c r="L38" s="27"/>
      <c r="M38" s="27"/>
      <c r="N38" s="24"/>
      <c r="O38" s="24"/>
      <c r="P38" s="24"/>
    </row>
    <row r="39" spans="1:16" x14ac:dyDescent="0.25">
      <c r="A39" s="43" t="s">
        <v>37</v>
      </c>
      <c r="B39" s="43"/>
      <c r="C39" s="43"/>
      <c r="D39" s="43"/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8">
        <v>0</v>
      </c>
      <c r="O39" s="38">
        <f>F39+I39+L39</f>
        <v>0</v>
      </c>
      <c r="P39" s="38">
        <f>G39+J39+M39</f>
        <v>0</v>
      </c>
    </row>
    <row r="40" spans="1:16" x14ac:dyDescent="0.25">
      <c r="A40" s="26"/>
      <c r="B40" s="26"/>
      <c r="C40" s="26"/>
      <c r="D40" s="26"/>
      <c r="E40" s="46"/>
      <c r="F40" s="46"/>
      <c r="G40" s="46"/>
      <c r="H40" s="46"/>
      <c r="I40" s="46"/>
      <c r="J40" s="46"/>
      <c r="K40" s="46"/>
      <c r="L40" s="46"/>
      <c r="M40" s="46"/>
      <c r="N40" s="24"/>
    </row>
    <row r="41" spans="1:16" x14ac:dyDescent="0.25">
      <c r="A41" s="43" t="s">
        <v>38</v>
      </c>
      <c r="B41" s="43"/>
      <c r="C41" s="43"/>
      <c r="D41" s="43"/>
      <c r="E41" s="37">
        <f t="shared" ref="E41:P41" si="3">E20+E22+E34+E39</f>
        <v>211772944</v>
      </c>
      <c r="F41" s="37">
        <f t="shared" si="3"/>
        <v>226157843</v>
      </c>
      <c r="G41" s="37">
        <f t="shared" si="3"/>
        <v>235843729</v>
      </c>
      <c r="H41" s="37">
        <f t="shared" si="3"/>
        <v>0</v>
      </c>
      <c r="I41" s="37">
        <f t="shared" si="3"/>
        <v>45006</v>
      </c>
      <c r="J41" s="37">
        <f t="shared" si="3"/>
        <v>45006</v>
      </c>
      <c r="K41" s="37">
        <f t="shared" si="3"/>
        <v>6094825</v>
      </c>
      <c r="L41" s="37">
        <f t="shared" si="3"/>
        <v>7438314</v>
      </c>
      <c r="M41" s="37">
        <f t="shared" si="3"/>
        <v>7435514</v>
      </c>
      <c r="N41" s="37">
        <f t="shared" si="3"/>
        <v>217867769</v>
      </c>
      <c r="O41" s="37">
        <f t="shared" si="3"/>
        <v>233641163</v>
      </c>
      <c r="P41" s="37">
        <f t="shared" si="3"/>
        <v>243324249</v>
      </c>
    </row>
    <row r="42" spans="1:16" x14ac:dyDescent="0.25">
      <c r="A42" s="26"/>
      <c r="B42" s="26"/>
      <c r="C42" s="26"/>
      <c r="D42" s="26"/>
      <c r="E42" s="46"/>
      <c r="F42" s="46"/>
      <c r="G42" s="46"/>
      <c r="H42" s="46"/>
      <c r="I42" s="46"/>
      <c r="J42" s="46"/>
      <c r="K42" s="46"/>
      <c r="L42" s="46"/>
      <c r="M42" s="46"/>
      <c r="N42" s="24"/>
    </row>
    <row r="43" spans="1:16" x14ac:dyDescent="0.25">
      <c r="A43" s="26" t="s">
        <v>39</v>
      </c>
      <c r="B43" s="26"/>
      <c r="C43" s="26"/>
      <c r="D43" s="26"/>
      <c r="E43" s="46"/>
      <c r="F43" s="46"/>
      <c r="G43" s="46"/>
      <c r="H43" s="46"/>
      <c r="I43" s="46"/>
      <c r="J43" s="46"/>
      <c r="K43" s="46">
        <v>0</v>
      </c>
      <c r="L43" s="46"/>
      <c r="M43" s="46"/>
      <c r="N43" s="24"/>
      <c r="O43" s="24"/>
      <c r="P43" s="24"/>
    </row>
    <row r="44" spans="1:16" x14ac:dyDescent="0.25">
      <c r="A44" s="26" t="s">
        <v>40</v>
      </c>
      <c r="B44" s="26"/>
      <c r="C44" s="26"/>
      <c r="D44" s="26"/>
      <c r="E44" s="46"/>
      <c r="F44" s="46"/>
      <c r="G44" s="46"/>
      <c r="H44" s="46"/>
      <c r="I44" s="46"/>
      <c r="J44" s="46"/>
      <c r="K44" s="46">
        <v>0</v>
      </c>
      <c r="L44" s="46"/>
      <c r="M44" s="46"/>
      <c r="N44" s="24"/>
      <c r="O44" s="24"/>
      <c r="P44" s="24"/>
    </row>
    <row r="45" spans="1:16" x14ac:dyDescent="0.25">
      <c r="A45" s="26" t="s">
        <v>41</v>
      </c>
      <c r="B45" s="26"/>
      <c r="C45" s="26"/>
      <c r="D45" s="26"/>
      <c r="E45" s="27">
        <v>55512076</v>
      </c>
      <c r="F45" s="27">
        <v>55512076</v>
      </c>
      <c r="G45" s="27">
        <v>55512076</v>
      </c>
      <c r="H45" s="27"/>
      <c r="I45" s="27">
        <v>87458</v>
      </c>
      <c r="J45" s="27">
        <v>87458</v>
      </c>
      <c r="K45" s="27">
        <v>18271</v>
      </c>
      <c r="L45" s="27">
        <v>18361</v>
      </c>
      <c r="M45" s="27">
        <v>18361</v>
      </c>
      <c r="N45" s="25">
        <f>E45+H45+K45</f>
        <v>55530347</v>
      </c>
      <c r="O45" s="25">
        <f>F45+I45+L45</f>
        <v>55617895</v>
      </c>
      <c r="P45" s="25">
        <f>G45+J45+M45</f>
        <v>55617895</v>
      </c>
    </row>
    <row r="46" spans="1:16" x14ac:dyDescent="0.25">
      <c r="A46" s="26" t="s">
        <v>42</v>
      </c>
      <c r="B46" s="26"/>
      <c r="C46" s="26"/>
      <c r="D46" s="26"/>
      <c r="E46" s="27"/>
      <c r="F46" s="27">
        <v>7936505</v>
      </c>
      <c r="G46" s="27">
        <v>7936505</v>
      </c>
      <c r="H46" s="27"/>
      <c r="I46" s="27"/>
      <c r="J46" s="27"/>
      <c r="K46" s="27">
        <v>0</v>
      </c>
      <c r="L46" s="27"/>
      <c r="M46" s="27"/>
      <c r="N46" s="25"/>
      <c r="O46" s="25">
        <v>7936505</v>
      </c>
      <c r="P46" s="25">
        <v>7936505</v>
      </c>
    </row>
    <row r="47" spans="1:16" x14ac:dyDescent="0.25">
      <c r="A47" s="26" t="s">
        <v>43</v>
      </c>
      <c r="B47" s="26"/>
      <c r="C47" s="26"/>
      <c r="D47" s="26"/>
      <c r="E47" s="27"/>
      <c r="F47" s="27"/>
      <c r="G47" s="27"/>
      <c r="H47" s="27"/>
      <c r="I47" s="27"/>
      <c r="J47" s="27"/>
      <c r="K47" s="27">
        <v>0</v>
      </c>
      <c r="L47" s="27"/>
      <c r="M47" s="27"/>
      <c r="N47" s="25"/>
      <c r="O47" s="25"/>
      <c r="P47" s="25"/>
    </row>
    <row r="48" spans="1:16" x14ac:dyDescent="0.25">
      <c r="A48" s="31" t="s">
        <v>44</v>
      </c>
      <c r="B48" s="32"/>
      <c r="C48" s="32"/>
      <c r="D48" s="33"/>
      <c r="E48" s="27"/>
      <c r="F48" s="27"/>
      <c r="G48" s="27"/>
      <c r="H48" s="27"/>
      <c r="I48" s="27"/>
      <c r="J48" s="27"/>
      <c r="K48" s="27">
        <v>0</v>
      </c>
      <c r="L48" s="27"/>
      <c r="M48" s="27"/>
      <c r="N48" s="25"/>
      <c r="O48" s="25"/>
      <c r="P48" s="25"/>
    </row>
    <row r="49" spans="1:16" x14ac:dyDescent="0.25">
      <c r="A49" s="31" t="s">
        <v>45</v>
      </c>
      <c r="B49" s="32"/>
      <c r="C49" s="32"/>
      <c r="D49" s="33"/>
      <c r="E49" s="27"/>
      <c r="F49" s="27"/>
      <c r="G49" s="27"/>
      <c r="H49" s="27"/>
      <c r="I49" s="27"/>
      <c r="J49" s="27"/>
      <c r="K49" s="27">
        <v>0</v>
      </c>
      <c r="L49" s="27"/>
      <c r="M49" s="27"/>
      <c r="N49" s="25"/>
      <c r="O49" s="25"/>
      <c r="P49" s="25"/>
    </row>
    <row r="50" spans="1:16" x14ac:dyDescent="0.25">
      <c r="A50" s="43" t="s">
        <v>46</v>
      </c>
      <c r="B50" s="43"/>
      <c r="C50" s="43"/>
      <c r="D50" s="43"/>
      <c r="E50" s="37">
        <f>SUM(E43:E49)</f>
        <v>55512076</v>
      </c>
      <c r="F50" s="37">
        <f>SUM(F43:F49)</f>
        <v>63448581</v>
      </c>
      <c r="G50" s="37">
        <f>SUM(G43:G49)</f>
        <v>63448581</v>
      </c>
      <c r="H50" s="37">
        <f t="shared" ref="H50:M50" si="4">SUM(H43:H49)</f>
        <v>0</v>
      </c>
      <c r="I50" s="37">
        <f t="shared" si="4"/>
        <v>87458</v>
      </c>
      <c r="J50" s="37">
        <f t="shared" si="4"/>
        <v>87458</v>
      </c>
      <c r="K50" s="37">
        <f t="shared" si="4"/>
        <v>18271</v>
      </c>
      <c r="L50" s="37">
        <f t="shared" si="4"/>
        <v>18361</v>
      </c>
      <c r="M50" s="37">
        <f t="shared" si="4"/>
        <v>18361</v>
      </c>
      <c r="N50" s="25">
        <f>E50+H50+K50</f>
        <v>55530347</v>
      </c>
      <c r="O50" s="25">
        <f>F50+I50+L50</f>
        <v>63554400</v>
      </c>
      <c r="P50" s="25">
        <f>G50+J50+M50</f>
        <v>63554400</v>
      </c>
    </row>
    <row r="51" spans="1:16" x14ac:dyDescent="0.25">
      <c r="A51" s="26"/>
      <c r="B51" s="26"/>
      <c r="C51" s="26"/>
      <c r="D51" s="26"/>
      <c r="E51" s="27"/>
      <c r="F51" s="27"/>
      <c r="G51" s="27"/>
      <c r="H51" s="27"/>
      <c r="I51" s="27"/>
      <c r="J51" s="27"/>
      <c r="K51" s="27"/>
      <c r="L51" s="27"/>
      <c r="M51" s="27"/>
      <c r="N51" s="24"/>
    </row>
    <row r="52" spans="1:16" x14ac:dyDescent="0.25">
      <c r="A52" s="43" t="s">
        <v>47</v>
      </c>
      <c r="B52" s="43"/>
      <c r="C52" s="43"/>
      <c r="D52" s="43"/>
      <c r="E52" s="37">
        <f t="shared" ref="E52:M52" si="5">E41+E50</f>
        <v>267285020</v>
      </c>
      <c r="F52" s="37">
        <f t="shared" si="5"/>
        <v>289606424</v>
      </c>
      <c r="G52" s="37">
        <f t="shared" si="5"/>
        <v>299292310</v>
      </c>
      <c r="H52" s="37">
        <f t="shared" si="5"/>
        <v>0</v>
      </c>
      <c r="I52" s="37">
        <f t="shared" si="5"/>
        <v>132464</v>
      </c>
      <c r="J52" s="37">
        <f t="shared" si="5"/>
        <v>132464</v>
      </c>
      <c r="K52" s="37">
        <f t="shared" si="5"/>
        <v>6113096</v>
      </c>
      <c r="L52" s="37">
        <f t="shared" si="5"/>
        <v>7456675</v>
      </c>
      <c r="M52" s="37">
        <f t="shared" si="5"/>
        <v>7453875</v>
      </c>
      <c r="N52" s="38">
        <f>E52+H52+K52</f>
        <v>273398116</v>
      </c>
      <c r="O52" s="38">
        <f>F52+I52+L52</f>
        <v>297195563</v>
      </c>
      <c r="P52" s="38">
        <f>G52+J52+M52</f>
        <v>306878649</v>
      </c>
    </row>
  </sheetData>
  <mergeCells count="53">
    <mergeCell ref="A52:D52"/>
    <mergeCell ref="A46:D46"/>
    <mergeCell ref="A47:D47"/>
    <mergeCell ref="A48:D48"/>
    <mergeCell ref="A49:D49"/>
    <mergeCell ref="A50:D50"/>
    <mergeCell ref="A51:D51"/>
    <mergeCell ref="A40:D40"/>
    <mergeCell ref="A41:D41"/>
    <mergeCell ref="A42:D42"/>
    <mergeCell ref="A43:D43"/>
    <mergeCell ref="A44:D44"/>
    <mergeCell ref="A45:D45"/>
    <mergeCell ref="A34:D34"/>
    <mergeCell ref="A35:D35"/>
    <mergeCell ref="A36:D36"/>
    <mergeCell ref="A37:D37"/>
    <mergeCell ref="A38:D38"/>
    <mergeCell ref="A39:D39"/>
    <mergeCell ref="A28:D28"/>
    <mergeCell ref="A29:D29"/>
    <mergeCell ref="A30:D30"/>
    <mergeCell ref="A31:D31"/>
    <mergeCell ref="A32:D32"/>
    <mergeCell ref="A33:D33"/>
    <mergeCell ref="A22:D22"/>
    <mergeCell ref="A23:D23"/>
    <mergeCell ref="A24:D24"/>
    <mergeCell ref="A25:D25"/>
    <mergeCell ref="A26:D26"/>
    <mergeCell ref="A27:D27"/>
    <mergeCell ref="A16:D16"/>
    <mergeCell ref="A17:D17"/>
    <mergeCell ref="A18:D18"/>
    <mergeCell ref="A19:D19"/>
    <mergeCell ref="A20:D20"/>
    <mergeCell ref="A21:D21"/>
    <mergeCell ref="A10:D10"/>
    <mergeCell ref="A11:D11"/>
    <mergeCell ref="A12:D12"/>
    <mergeCell ref="A13:D13"/>
    <mergeCell ref="A14:D14"/>
    <mergeCell ref="A15:D15"/>
    <mergeCell ref="A2:P2"/>
    <mergeCell ref="A3:N3"/>
    <mergeCell ref="A5:P5"/>
    <mergeCell ref="A6:P6"/>
    <mergeCell ref="A7:P7"/>
    <mergeCell ref="A8:D9"/>
    <mergeCell ref="E8:G9"/>
    <mergeCell ref="H8:J9"/>
    <mergeCell ref="K8:M9"/>
    <mergeCell ref="N8:P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2021-06-01T12:08:14Z</dcterms:created>
  <dcterms:modified xsi:type="dcterms:W3CDTF">2021-06-01T12:08:24Z</dcterms:modified>
</cp:coreProperties>
</file>