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őirányzat módosítás\"/>
    </mc:Choice>
  </mc:AlternateContent>
  <xr:revisionPtr revIDLastSave="0" documentId="13_ncr:1_{64421771-604F-4B82-82C7-A7EB8BEAB6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 mellékl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H22" i="2"/>
  <c r="E14" i="2"/>
  <c r="H37" i="2" l="1"/>
  <c r="G36" i="2"/>
  <c r="G40" i="2" s="1"/>
  <c r="H35" i="2"/>
  <c r="H33" i="2"/>
  <c r="H31" i="2"/>
  <c r="H30" i="2"/>
  <c r="H29" i="2"/>
  <c r="H28" i="2"/>
  <c r="H24" i="2"/>
  <c r="G18" i="2"/>
  <c r="F18" i="2"/>
  <c r="H17" i="2"/>
  <c r="H16" i="2"/>
  <c r="G15" i="2"/>
  <c r="F15" i="2"/>
  <c r="F23" i="2" s="1"/>
  <c r="H14" i="2"/>
  <c r="H13" i="2"/>
  <c r="H12" i="2"/>
  <c r="H11" i="2"/>
  <c r="H10" i="2"/>
  <c r="H9" i="2"/>
  <c r="H36" i="2" l="1"/>
  <c r="H18" i="2"/>
  <c r="G23" i="2"/>
  <c r="G25" i="2" s="1"/>
  <c r="H40" i="2"/>
  <c r="F25" i="2"/>
  <c r="H15" i="2"/>
  <c r="H23" i="2" s="1"/>
  <c r="F40" i="2"/>
  <c r="E17" i="2"/>
  <c r="E21" i="2"/>
  <c r="E22" i="2"/>
  <c r="E24" i="2"/>
  <c r="E16" i="2"/>
  <c r="E29" i="2"/>
  <c r="E30" i="2"/>
  <c r="E31" i="2"/>
  <c r="E32" i="2"/>
  <c r="E33" i="2"/>
  <c r="E35" i="2"/>
  <c r="E37" i="2"/>
  <c r="E28" i="2"/>
  <c r="E10" i="2"/>
  <c r="E11" i="2"/>
  <c r="E12" i="2"/>
  <c r="E13" i="2"/>
  <c r="E9" i="2"/>
  <c r="D15" i="2"/>
  <c r="E15" i="2" l="1"/>
  <c r="C18" i="2"/>
  <c r="H25" i="2" l="1"/>
  <c r="C15" i="2"/>
  <c r="C23" i="2" s="1"/>
  <c r="D36" i="2" l="1"/>
  <c r="D40" i="2" l="1"/>
  <c r="D23" i="2" l="1"/>
  <c r="E23" i="2" s="1"/>
  <c r="E18" i="2"/>
  <c r="C25" i="2"/>
  <c r="D25" i="2" l="1"/>
  <c r="C36" i="2"/>
  <c r="E25" i="2"/>
  <c r="C40" i="2" l="1"/>
  <c r="E36" i="2"/>
  <c r="E40" i="2" s="1"/>
</calcChain>
</file>

<file path=xl/sharedStrings.xml><?xml version="1.0" encoding="utf-8"?>
<sst xmlns="http://schemas.openxmlformats.org/spreadsheetml/2006/main" count="46" uniqueCount="42">
  <si>
    <t>Megnevezés</t>
  </si>
  <si>
    <t>Kiadások</t>
  </si>
  <si>
    <t>Személyi juttatások</t>
  </si>
  <si>
    <t>Kiadások összesen</t>
  </si>
  <si>
    <t>KIADÁSOK</t>
  </si>
  <si>
    <t>Bevételek</t>
  </si>
  <si>
    <t>Demjén</t>
  </si>
  <si>
    <t>Működési célú pénzeszköz átadás államháztartáson belülre</t>
  </si>
  <si>
    <t>Felújítási kiadás</t>
  </si>
  <si>
    <t>Önkormányzati bevételek összesen</t>
  </si>
  <si>
    <t>Munkaadót terhelő járulékok és szociálishozzájárulási adó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</si>
  <si>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</si>
  <si>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</si>
  <si>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</si>
  <si>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</si>
  <si>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</si>
  <si>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Működési célú pénzeszköz átadás államháztartáson kívülre</t>
  </si>
  <si>
    <t>Felhalmozási célú támogatások államháztartáson belülről</t>
  </si>
  <si>
    <t>Működési célra átvett pénzeszközök</t>
  </si>
  <si>
    <t>Működési célú támogatások államháztartáson belülről</t>
  </si>
  <si>
    <t>Települési  szociális támogatás</t>
  </si>
  <si>
    <t>Beruházási kiadások</t>
  </si>
  <si>
    <t>államháztartáson belüli megelőlegezés visszafizetése</t>
  </si>
  <si>
    <t>Előző évi  záró pénzkészlet</t>
  </si>
  <si>
    <t xml:space="preserve">Működési kiadások </t>
  </si>
  <si>
    <t>Önkormányzat beruházási és felújítási kiadásai</t>
  </si>
  <si>
    <t>Fejlesztési célú hitel felvétel</t>
  </si>
  <si>
    <t>Működési tartalék</t>
  </si>
  <si>
    <t>Fejlesztési tartalék</t>
  </si>
  <si>
    <t>önkormányzat</t>
  </si>
  <si>
    <t>Demjéni Varázs Óvoda</t>
  </si>
  <si>
    <t>Összesen</t>
  </si>
  <si>
    <t>Működési célú hitel felvétel</t>
  </si>
  <si>
    <t>Eredeti előirányzat</t>
  </si>
  <si>
    <t>Módosított előirányzat</t>
  </si>
  <si>
    <t>Helyi Önkormányzatok előző évi elszámolásai</t>
  </si>
  <si>
    <t>Egyéb elvonások, befizetések</t>
  </si>
  <si>
    <t>Demjéni Varázs Óvoda intézmény finanszírozás</t>
  </si>
  <si>
    <t>2020. évi előirányzat módosítás</t>
  </si>
  <si>
    <t>1.  melléklet  a 6/2021.(V.26.) önkormányzati rendelethez</t>
  </si>
  <si>
    <t>Demjén Község Önkormányzat</t>
  </si>
  <si>
    <t>Kiadások és bevételek előirányzat módosítás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</si>
</sst>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165" fontId="1" fillId="0" borderId="1" xfId="1" applyNumberFormat="1" applyFont="1" applyBorder="1"/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5" fontId="0" fillId="2" borderId="1" xfId="1" applyNumberFormat="1" applyFont="1" applyFill="1" applyBorder="1"/>
    <xf numFmtId="165" fontId="4" fillId="0" borderId="1" xfId="1" applyNumberFormat="1" applyFont="1" applyBorder="1"/>
    <xf numFmtId="0" fontId="3" fillId="3" borderId="1" xfId="0" applyFont="1" applyFill="1" applyBorder="1" applyAlignment="1">
      <alignment horizontal="center"/>
    </xf>
    <xf numFmtId="165" fontId="3" fillId="3" borderId="1" xfId="1" applyNumberFormat="1" applyFont="1" applyFill="1" applyBorder="1"/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topLeftCell="B4" zoomScaleSheetLayoutView="100" workbookViewId="0">
      <selection activeCell="K24" sqref="K24"/>
    </sheetView>
  </sheetViews>
  <sheetFormatPr defaultRowHeight="15" x14ac:dyDescent="0.25"/>
  <cols>
    <col min="1" max="1" width="9.140625" hidden="1" customWidth="1"/>
    <col min="2" max="2" width="42.140625" customWidth="1"/>
    <col min="3" max="3" width="17.85546875" customWidth="1"/>
    <col min="4" max="4" width="18" customWidth="1"/>
    <col min="5" max="5" width="16.140625" customWidth="1"/>
    <col min="6" max="6" width="18" customWidth="1"/>
    <col min="7" max="7" width="16.140625" customWidth="1"/>
    <col min="8" max="8" width="19.42578125" customWidth="1"/>
  </cols>
  <sheetData>
    <row r="1" spans="2:8" ht="33" customHeight="1" x14ac:dyDescent="0.25">
      <c r="B1" s="22" t="s">
        <v>39</v>
      </c>
      <c r="C1" s="22"/>
      <c r="D1" s="22"/>
      <c r="E1" s="22"/>
      <c r="F1" s="22"/>
      <c r="G1" s="22"/>
      <c r="H1" s="22"/>
    </row>
    <row r="2" spans="2:8" x14ac:dyDescent="0.25">
      <c r="B2" s="6" t="s">
        <v>40</v>
      </c>
    </row>
    <row r="3" spans="2:8" x14ac:dyDescent="0.25">
      <c r="B3" s="6" t="s">
        <v>6</v>
      </c>
    </row>
    <row r="4" spans="2:8" ht="18.75" x14ac:dyDescent="0.3">
      <c r="B4" s="21" t="s">
        <v>38</v>
      </c>
      <c r="C4" s="21"/>
      <c r="D4" s="21"/>
      <c r="E4" s="21"/>
      <c r="F4" s="21"/>
      <c r="G4" s="21"/>
      <c r="H4" s="21"/>
    </row>
    <row r="5" spans="2:8" x14ac:dyDescent="0.25">
      <c r="B5" s="23" t="s">
        <v>41</v>
      </c>
      <c r="C5" s="23"/>
      <c r="D5" s="23"/>
      <c r="E5" s="23"/>
      <c r="F5" s="23"/>
      <c r="G5" s="23"/>
      <c r="H5" s="23"/>
    </row>
    <row r="6" spans="2:8" ht="15" customHeight="1" x14ac:dyDescent="0.25">
      <c r="B6" s="25" t="s">
        <v>0</v>
      </c>
      <c r="C6" s="25" t="s">
        <v>33</v>
      </c>
      <c r="D6" s="25"/>
      <c r="E6" s="25" t="s">
        <v>31</v>
      </c>
      <c r="F6" s="25" t="s">
        <v>34</v>
      </c>
      <c r="G6" s="25"/>
      <c r="H6" s="25" t="s">
        <v>31</v>
      </c>
    </row>
    <row r="7" spans="2:8" ht="30" x14ac:dyDescent="0.25">
      <c r="B7" s="25"/>
      <c r="C7" s="19" t="s">
        <v>29</v>
      </c>
      <c r="D7" s="18" t="s">
        <v>30</v>
      </c>
      <c r="E7" s="25"/>
      <c r="F7" s="19" t="s">
        <v>29</v>
      </c>
      <c r="G7" s="18" t="s">
        <v>30</v>
      </c>
      <c r="H7" s="25"/>
    </row>
    <row r="8" spans="2:8" ht="24.75" customHeight="1" x14ac:dyDescent="0.25">
      <c r="B8" s="26" t="s">
        <v>1</v>
      </c>
      <c r="C8" s="26"/>
      <c r="D8" s="26"/>
      <c r="E8" s="26"/>
      <c r="F8" s="26"/>
      <c r="G8" s="26"/>
      <c r="H8" s="26"/>
    </row>
    <row r="9" spans="2:8" ht="27" customHeight="1" x14ac:dyDescent="0.25">
      <c r="B9" s="10" t="s">
        <v>2</v>
      </c>
      <c r="C9" s="4">
        <v>21886110</v>
      </c>
      <c r="D9" s="8">
        <v>16628161</v>
      </c>
      <c r="E9" s="5">
        <f>SUM(C9:D9)</f>
        <v>38514271</v>
      </c>
      <c r="F9" s="4">
        <v>25816935</v>
      </c>
      <c r="G9" s="8">
        <v>17584872</v>
      </c>
      <c r="H9" s="5">
        <f t="shared" ref="H9:H14" si="0">SUM(F9:G9)</f>
        <v>43401807</v>
      </c>
    </row>
    <row r="10" spans="2:8" ht="27.75" customHeight="1" x14ac:dyDescent="0.25">
      <c r="B10" s="11" t="s">
        <v>10</v>
      </c>
      <c r="C10" s="4">
        <v>4032912</v>
      </c>
      <c r="D10" s="8">
        <v>3036090</v>
      </c>
      <c r="E10" s="5">
        <f t="shared" ref="E10:E14" si="1">SUM(C10:D10)</f>
        <v>7069002</v>
      </c>
      <c r="F10" s="4">
        <v>4478019</v>
      </c>
      <c r="G10" s="8">
        <v>3249829</v>
      </c>
      <c r="H10" s="5">
        <f t="shared" si="0"/>
        <v>7727848</v>
      </c>
    </row>
    <row r="11" spans="2:8" x14ac:dyDescent="0.25">
      <c r="B11" s="10" t="s">
        <v>11</v>
      </c>
      <c r="C11" s="4">
        <v>35986929</v>
      </c>
      <c r="D11" s="8">
        <v>6818604</v>
      </c>
      <c r="E11" s="5">
        <f t="shared" si="1"/>
        <v>42805533</v>
      </c>
      <c r="F11" s="4">
        <v>50509446</v>
      </c>
      <c r="G11" s="8">
        <v>5396499</v>
      </c>
      <c r="H11" s="5">
        <f t="shared" si="0"/>
        <v>55905945</v>
      </c>
    </row>
    <row r="12" spans="2:8" ht="24" customHeight="1" x14ac:dyDescent="0.25">
      <c r="B12" s="7" t="s">
        <v>20</v>
      </c>
      <c r="C12" s="12">
        <v>1969059</v>
      </c>
      <c r="D12" s="8"/>
      <c r="E12" s="5">
        <f t="shared" si="1"/>
        <v>1969059</v>
      </c>
      <c r="F12" s="12">
        <v>4608353</v>
      </c>
      <c r="G12" s="8"/>
      <c r="H12" s="5">
        <f t="shared" si="0"/>
        <v>4608353</v>
      </c>
    </row>
    <row r="13" spans="2:8" ht="32.25" customHeight="1" x14ac:dyDescent="0.25">
      <c r="B13" s="7" t="s">
        <v>7</v>
      </c>
      <c r="C13" s="4">
        <v>8683000</v>
      </c>
      <c r="D13" s="8"/>
      <c r="E13" s="5">
        <f t="shared" si="1"/>
        <v>8683000</v>
      </c>
      <c r="F13" s="4">
        <v>28279358</v>
      </c>
      <c r="G13" s="8"/>
      <c r="H13" s="5">
        <f t="shared" si="0"/>
        <v>28279358</v>
      </c>
    </row>
    <row r="14" spans="2:8" ht="32.25" customHeight="1" x14ac:dyDescent="0.25">
      <c r="B14" s="7" t="s">
        <v>16</v>
      </c>
      <c r="C14" s="4">
        <v>1780000</v>
      </c>
      <c r="D14" s="8"/>
      <c r="E14" s="5">
        <f t="shared" si="1"/>
        <v>1780000</v>
      </c>
      <c r="F14" s="4">
        <v>1983256</v>
      </c>
      <c r="G14" s="8"/>
      <c r="H14" s="5">
        <f t="shared" si="0"/>
        <v>1983256</v>
      </c>
    </row>
    <row r="15" spans="2:8" ht="32.25" customHeight="1" x14ac:dyDescent="0.25">
      <c r="B15" s="17" t="s">
        <v>24</v>
      </c>
      <c r="C15" s="5">
        <f>SUM(C9:C14)</f>
        <v>74338010</v>
      </c>
      <c r="D15" s="5">
        <f>SUM(D9:D14)</f>
        <v>26482855</v>
      </c>
      <c r="E15" s="5">
        <f>SUM(E9:E14)</f>
        <v>100820865</v>
      </c>
      <c r="F15" s="5">
        <f>SUM(F9:F14)</f>
        <v>115675367</v>
      </c>
      <c r="G15" s="5">
        <f>SUM(G9:G14)</f>
        <v>26231200</v>
      </c>
      <c r="H15" s="5">
        <f>SUM(H9:H14)</f>
        <v>141906567</v>
      </c>
    </row>
    <row r="16" spans="2:8" ht="21" customHeight="1" x14ac:dyDescent="0.25">
      <c r="B16" s="7" t="s">
        <v>21</v>
      </c>
      <c r="C16" s="12">
        <v>32225000</v>
      </c>
      <c r="D16" s="4"/>
      <c r="E16" s="4">
        <f>SUM(C16:D16)</f>
        <v>32225000</v>
      </c>
      <c r="F16" s="12">
        <v>42203293</v>
      </c>
      <c r="G16" s="4"/>
      <c r="H16" s="4">
        <f t="shared" ref="H16:H24" si="2">SUM(F16:G16)</f>
        <v>42203293</v>
      </c>
    </row>
    <row r="17" spans="2:8" x14ac:dyDescent="0.25">
      <c r="B17" s="10" t="s">
        <v>8</v>
      </c>
      <c r="C17" s="4">
        <v>16706888</v>
      </c>
      <c r="D17" s="8"/>
      <c r="E17" s="4">
        <f t="shared" ref="E17:E24" si="3">SUM(C17:D17)</f>
        <v>16706888</v>
      </c>
      <c r="F17" s="4">
        <v>38848562</v>
      </c>
      <c r="G17" s="8">
        <v>616297</v>
      </c>
      <c r="H17" s="4">
        <f t="shared" si="2"/>
        <v>39464859</v>
      </c>
    </row>
    <row r="18" spans="2:8" x14ac:dyDescent="0.25">
      <c r="B18" s="2" t="s">
        <v>25</v>
      </c>
      <c r="C18" s="5">
        <f>SUM(C16:C17)</f>
        <v>48931888</v>
      </c>
      <c r="D18" s="5"/>
      <c r="E18" s="4">
        <f t="shared" si="3"/>
        <v>48931888</v>
      </c>
      <c r="F18" s="5">
        <f>SUM(F16:F17)</f>
        <v>81051855</v>
      </c>
      <c r="G18" s="5">
        <f>SUM(G16:G17)</f>
        <v>616297</v>
      </c>
      <c r="H18" s="4">
        <f t="shared" si="2"/>
        <v>81668152</v>
      </c>
    </row>
    <row r="19" spans="2:8" x14ac:dyDescent="0.25">
      <c r="B19" s="9" t="s">
        <v>35</v>
      </c>
      <c r="C19" s="13"/>
      <c r="D19" s="13"/>
      <c r="E19" s="4"/>
      <c r="F19" s="8">
        <v>312001</v>
      </c>
      <c r="G19" s="13"/>
      <c r="H19" s="4">
        <v>312001</v>
      </c>
    </row>
    <row r="20" spans="2:8" x14ac:dyDescent="0.25">
      <c r="B20" s="9" t="s">
        <v>36</v>
      </c>
      <c r="C20" s="13"/>
      <c r="D20" s="13"/>
      <c r="E20" s="4"/>
      <c r="F20" s="8">
        <v>292091</v>
      </c>
      <c r="G20" s="13"/>
      <c r="H20" s="4">
        <v>292091</v>
      </c>
    </row>
    <row r="21" spans="2:8" x14ac:dyDescent="0.25">
      <c r="B21" s="2" t="s">
        <v>27</v>
      </c>
      <c r="C21" s="5">
        <v>2276500</v>
      </c>
      <c r="D21" s="4"/>
      <c r="E21" s="4">
        <f t="shared" si="3"/>
        <v>2276500</v>
      </c>
      <c r="F21" s="5"/>
      <c r="G21" s="4"/>
      <c r="H21" s="4"/>
    </row>
    <row r="22" spans="2:8" x14ac:dyDescent="0.25">
      <c r="B22" s="2" t="s">
        <v>28</v>
      </c>
      <c r="C22" s="5">
        <v>37966950</v>
      </c>
      <c r="D22" s="4"/>
      <c r="E22" s="4">
        <f t="shared" si="3"/>
        <v>37966950</v>
      </c>
      <c r="F22" s="5">
        <v>107291915</v>
      </c>
      <c r="G22" s="4"/>
      <c r="H22" s="4">
        <f t="shared" si="2"/>
        <v>107291915</v>
      </c>
    </row>
    <row r="23" spans="2:8" x14ac:dyDescent="0.25">
      <c r="B23" s="9" t="s">
        <v>3</v>
      </c>
      <c r="C23" s="13">
        <f>SUM(C15+C18+C21+C22)</f>
        <v>163513348</v>
      </c>
      <c r="D23" s="13">
        <f>SUM(D15+D18+D21+D22)</f>
        <v>26482855</v>
      </c>
      <c r="E23" s="4">
        <f t="shared" si="3"/>
        <v>189996203</v>
      </c>
      <c r="F23" s="13">
        <f>SUM(F15+F18+F21+F22+F19+F20)</f>
        <v>304623229</v>
      </c>
      <c r="G23" s="13">
        <f t="shared" ref="G23:H23" si="4">SUM(G15+G18+G21+G22+G19+G20)</f>
        <v>26847497</v>
      </c>
      <c r="H23" s="13">
        <f t="shared" si="4"/>
        <v>331470726</v>
      </c>
    </row>
    <row r="24" spans="2:8" ht="30" x14ac:dyDescent="0.25">
      <c r="B24" s="20" t="s">
        <v>22</v>
      </c>
      <c r="C24" s="4">
        <v>978952</v>
      </c>
      <c r="D24" s="4"/>
      <c r="E24" s="4">
        <f t="shared" si="3"/>
        <v>978952</v>
      </c>
      <c r="F24" s="4">
        <v>978952</v>
      </c>
      <c r="G24" s="4"/>
      <c r="H24" s="4">
        <f t="shared" si="2"/>
        <v>978952</v>
      </c>
    </row>
    <row r="25" spans="2:8" x14ac:dyDescent="0.25">
      <c r="B25" s="14" t="s">
        <v>4</v>
      </c>
      <c r="C25" s="15">
        <f t="shared" ref="C25:H25" si="5">SUM(C23:C24)</f>
        <v>164492300</v>
      </c>
      <c r="D25" s="15">
        <f t="shared" si="5"/>
        <v>26482855</v>
      </c>
      <c r="E25" s="15">
        <f t="shared" si="5"/>
        <v>190975155</v>
      </c>
      <c r="F25" s="15">
        <f t="shared" si="5"/>
        <v>305602181</v>
      </c>
      <c r="G25" s="15">
        <f t="shared" si="5"/>
        <v>26847497</v>
      </c>
      <c r="H25" s="15">
        <f t="shared" si="5"/>
        <v>332449678</v>
      </c>
    </row>
    <row r="26" spans="2:8" x14ac:dyDescent="0.25">
      <c r="B26" s="24"/>
      <c r="C26" s="24"/>
      <c r="D26" s="24"/>
      <c r="E26" s="24"/>
      <c r="F26" s="24"/>
      <c r="G26" s="24"/>
      <c r="H26" s="24"/>
    </row>
    <row r="27" spans="2:8" x14ac:dyDescent="0.25">
      <c r="B27" s="2" t="s">
        <v>5</v>
      </c>
      <c r="C27" s="1"/>
      <c r="D27" s="1"/>
      <c r="E27" s="1"/>
      <c r="F27" s="1"/>
      <c r="G27" s="1"/>
      <c r="H27" s="1"/>
    </row>
    <row r="28" spans="2:8" ht="32.25" customHeight="1" x14ac:dyDescent="0.25">
      <c r="B28" s="7" t="s">
        <v>19</v>
      </c>
      <c r="C28" s="8">
        <v>37915193</v>
      </c>
      <c r="D28" s="8"/>
      <c r="E28" s="5">
        <f>SUM(C28:D28)</f>
        <v>37915193</v>
      </c>
      <c r="F28" s="8">
        <v>48687174</v>
      </c>
      <c r="G28" s="8"/>
      <c r="H28" s="5">
        <f t="shared" ref="H28:H37" si="6">SUM(F28:G28)</f>
        <v>48687174</v>
      </c>
    </row>
    <row r="29" spans="2:8" ht="27" customHeight="1" x14ac:dyDescent="0.25">
      <c r="B29" s="7" t="s">
        <v>17</v>
      </c>
      <c r="C29" s="8"/>
      <c r="D29" s="8"/>
      <c r="E29" s="5">
        <f t="shared" ref="E29:E37" si="7">SUM(C29:D29)</f>
        <v>0</v>
      </c>
      <c r="F29" s="8">
        <v>117284906</v>
      </c>
      <c r="G29" s="8"/>
      <c r="H29" s="5">
        <f t="shared" si="6"/>
        <v>117284906</v>
      </c>
    </row>
    <row r="30" spans="2:8" x14ac:dyDescent="0.25">
      <c r="B30" s="1" t="s">
        <v>12</v>
      </c>
      <c r="C30" s="8">
        <v>92280000</v>
      </c>
      <c r="D30" s="8"/>
      <c r="E30" s="5">
        <f t="shared" si="7"/>
        <v>92280000</v>
      </c>
      <c r="F30" s="8">
        <v>106152705</v>
      </c>
      <c r="G30" s="8"/>
      <c r="H30" s="5">
        <f t="shared" si="6"/>
        <v>106152705</v>
      </c>
    </row>
    <row r="31" spans="2:8" ht="26.25" customHeight="1" x14ac:dyDescent="0.25">
      <c r="B31" s="7" t="s">
        <v>13</v>
      </c>
      <c r="C31" s="8">
        <v>5838460</v>
      </c>
      <c r="D31" s="8">
        <v>96000</v>
      </c>
      <c r="E31" s="5">
        <f t="shared" si="7"/>
        <v>5934460</v>
      </c>
      <c r="F31" s="8">
        <v>4634686</v>
      </c>
      <c r="G31" s="8">
        <v>460642</v>
      </c>
      <c r="H31" s="5">
        <f t="shared" si="6"/>
        <v>5095328</v>
      </c>
    </row>
    <row r="32" spans="2:8" ht="24.75" customHeight="1" x14ac:dyDescent="0.25">
      <c r="B32" s="7" t="s">
        <v>14</v>
      </c>
      <c r="C32" s="8"/>
      <c r="D32" s="8"/>
      <c r="E32" s="5">
        <f t="shared" si="7"/>
        <v>0</v>
      </c>
      <c r="F32" s="8"/>
      <c r="G32" s="8"/>
      <c r="H32" s="5"/>
    </row>
    <row r="33" spans="2:8" ht="27" customHeight="1" x14ac:dyDescent="0.25">
      <c r="B33" s="7" t="s">
        <v>18</v>
      </c>
      <c r="C33" s="8">
        <v>160000</v>
      </c>
      <c r="D33" s="8"/>
      <c r="E33" s="5">
        <f t="shared" si="7"/>
        <v>160000</v>
      </c>
      <c r="F33" s="8">
        <v>160000</v>
      </c>
      <c r="G33" s="8"/>
      <c r="H33" s="5">
        <f t="shared" si="6"/>
        <v>160000</v>
      </c>
    </row>
    <row r="34" spans="2:8" ht="27" customHeight="1" x14ac:dyDescent="0.25">
      <c r="B34" s="7" t="s">
        <v>37</v>
      </c>
      <c r="C34" s="8"/>
      <c r="D34" s="8"/>
      <c r="E34" s="5"/>
      <c r="F34" s="8"/>
      <c r="G34" s="8"/>
      <c r="H34" s="5"/>
    </row>
    <row r="35" spans="2:8" ht="27" customHeight="1" x14ac:dyDescent="0.25">
      <c r="B35" s="7" t="s">
        <v>15</v>
      </c>
      <c r="C35" s="8">
        <v>7207189</v>
      </c>
      <c r="D35" s="8"/>
      <c r="E35" s="5">
        <f t="shared" si="7"/>
        <v>7207189</v>
      </c>
      <c r="F35" s="8">
        <v>7287189</v>
      </c>
      <c r="G35" s="8"/>
      <c r="H35" s="5">
        <f t="shared" si="6"/>
        <v>7287189</v>
      </c>
    </row>
    <row r="36" spans="2:8" x14ac:dyDescent="0.25">
      <c r="B36" s="2" t="s">
        <v>5</v>
      </c>
      <c r="C36" s="5">
        <f>SUM(C28:C35)</f>
        <v>143400842</v>
      </c>
      <c r="D36" s="5">
        <f>SUM(D28:D35)</f>
        <v>96000</v>
      </c>
      <c r="E36" s="5">
        <f t="shared" si="7"/>
        <v>143496842</v>
      </c>
      <c r="F36" s="5">
        <f>SUM(F28:F35)</f>
        <v>284206660</v>
      </c>
      <c r="G36" s="5">
        <f>SUM(G28:G35)</f>
        <v>460642</v>
      </c>
      <c r="H36" s="5">
        <f t="shared" si="6"/>
        <v>284667302</v>
      </c>
    </row>
    <row r="37" spans="2:8" x14ac:dyDescent="0.25">
      <c r="B37" s="3" t="s">
        <v>23</v>
      </c>
      <c r="C37" s="5">
        <v>47391837</v>
      </c>
      <c r="D37" s="5">
        <v>86476</v>
      </c>
      <c r="E37" s="5">
        <f t="shared" si="7"/>
        <v>47478313</v>
      </c>
      <c r="F37" s="5">
        <v>47695900</v>
      </c>
      <c r="G37" s="5">
        <v>86476</v>
      </c>
      <c r="H37" s="5">
        <f t="shared" si="6"/>
        <v>47782376</v>
      </c>
    </row>
    <row r="38" spans="2:8" x14ac:dyDescent="0.25">
      <c r="B38" s="3" t="s">
        <v>32</v>
      </c>
      <c r="C38" s="5"/>
      <c r="D38" s="5"/>
      <c r="E38" s="5"/>
      <c r="F38" s="5"/>
      <c r="G38" s="5"/>
      <c r="H38" s="5"/>
    </row>
    <row r="39" spans="2:8" x14ac:dyDescent="0.25">
      <c r="B39" s="3" t="s">
        <v>26</v>
      </c>
      <c r="C39" s="5"/>
      <c r="D39" s="4"/>
      <c r="E39" s="5"/>
      <c r="F39" s="5"/>
      <c r="G39" s="4"/>
      <c r="H39" s="5"/>
    </row>
    <row r="40" spans="2:8" ht="15.75" x14ac:dyDescent="0.25">
      <c r="B40" s="16" t="s">
        <v>9</v>
      </c>
      <c r="C40" s="15">
        <f>SUM(C36:C39)</f>
        <v>190792679</v>
      </c>
      <c r="D40" s="15">
        <f t="shared" ref="D40:E40" si="8">SUM(D36:D39)</f>
        <v>182476</v>
      </c>
      <c r="E40" s="15">
        <f t="shared" si="8"/>
        <v>190975155</v>
      </c>
      <c r="F40" s="15">
        <f>SUM(F36:F39)</f>
        <v>331902560</v>
      </c>
      <c r="G40" s="15">
        <f t="shared" ref="G40:H40" si="9">SUM(G36:G39)</f>
        <v>547118</v>
      </c>
      <c r="H40" s="15">
        <f t="shared" si="9"/>
        <v>332449678</v>
      </c>
    </row>
  </sheetData>
  <mergeCells count="12">
    <mergeCell ref="B4:H4"/>
    <mergeCell ref="B1:H1"/>
    <mergeCell ref="B5:H5"/>
    <mergeCell ref="F26:H26"/>
    <mergeCell ref="B26:E26"/>
    <mergeCell ref="F6:G6"/>
    <mergeCell ref="H6:H7"/>
    <mergeCell ref="F8:H8"/>
    <mergeCell ref="B8:E8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Jegyző</cp:lastModifiedBy>
  <cp:lastPrinted>2021-05-26T12:58:00Z</cp:lastPrinted>
  <dcterms:created xsi:type="dcterms:W3CDTF">2012-02-02T10:48:30Z</dcterms:created>
  <dcterms:modified xsi:type="dcterms:W3CDTF">2021-05-26T12:59:01Z</dcterms:modified>
</cp:coreProperties>
</file>