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Zárszámadás\"/>
    </mc:Choice>
  </mc:AlternateContent>
  <bookViews>
    <workbookView xWindow="0" yWindow="0" windowWidth="28800" windowHeight="117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B27" i="1"/>
  <c r="C23" i="1"/>
  <c r="D23" i="1"/>
  <c r="B23" i="1"/>
  <c r="C21" i="1"/>
  <c r="D21" i="1"/>
  <c r="B21" i="1"/>
  <c r="C14" i="1"/>
  <c r="D14" i="1"/>
  <c r="B14" i="1"/>
  <c r="E11" i="1"/>
  <c r="C11" i="1"/>
  <c r="D11" i="1"/>
  <c r="B11" i="1"/>
  <c r="D31" i="1"/>
  <c r="C31" i="1"/>
  <c r="C32" i="1" s="1"/>
  <c r="B31" i="1"/>
  <c r="E29" i="1"/>
  <c r="E28" i="1"/>
  <c r="E27" i="1"/>
  <c r="E26" i="1"/>
  <c r="E25" i="1"/>
  <c r="E24" i="1"/>
  <c r="E23" i="1"/>
  <c r="E22" i="1"/>
  <c r="E21" i="1"/>
  <c r="E17" i="1"/>
  <c r="E15" i="1"/>
  <c r="E14" i="1"/>
  <c r="E12" i="1"/>
  <c r="E6" i="1"/>
  <c r="E5" i="1"/>
  <c r="B32" i="1" l="1"/>
  <c r="E31" i="1"/>
  <c r="D32" i="1"/>
  <c r="E32" i="1" s="1"/>
</calcChain>
</file>

<file path=xl/sharedStrings.xml><?xml version="1.0" encoding="utf-8"?>
<sst xmlns="http://schemas.openxmlformats.org/spreadsheetml/2006/main" count="35" uniqueCount="34">
  <si>
    <t>Megnevezés</t>
  </si>
  <si>
    <t>Eredeti előirányzat</t>
  </si>
  <si>
    <t>Módosított előirányzat</t>
  </si>
  <si>
    <t>Teljesítés</t>
  </si>
  <si>
    <t>%</t>
  </si>
  <si>
    <t xml:space="preserve">Önkormányzatok működési támogatásai </t>
  </si>
  <si>
    <t xml:space="preserve">Egyéb működési célú támogatások bevételei államháztartáson belülről </t>
  </si>
  <si>
    <t xml:space="preserve">ebből: fejezeti kezelésű előirányzatok EU-s programokra és azok hazai társfinanszírozása </t>
  </si>
  <si>
    <t xml:space="preserve">ebből: egyéb fejezeti kezelésű előirányzatok </t>
  </si>
  <si>
    <t>ebből: társadalombiztosítás pénzügyi alapjai</t>
  </si>
  <si>
    <t xml:space="preserve">ebből: elkülönített állami pénzalapok </t>
  </si>
  <si>
    <t>Működési célú támogatások államháztartáson belülről összesen:</t>
  </si>
  <si>
    <t>Egyéb felhalmozási célú támogatások bevételei államháztartáson belülről</t>
  </si>
  <si>
    <t>Felhalmozási célú támogatások államháztartáson belülről összesen:</t>
  </si>
  <si>
    <t xml:space="preserve">Vagyoni tipusú adók </t>
  </si>
  <si>
    <t>ebből: magánszemélyek kommunális adója</t>
  </si>
  <si>
    <t xml:space="preserve">Értékesítési és forgalmi adók </t>
  </si>
  <si>
    <t xml:space="preserve">ebből: állandó jelleggel végzett iparűzési tevékenység után fizetett helyi iparűzési adó </t>
  </si>
  <si>
    <t xml:space="preserve">Gépjárműadók </t>
  </si>
  <si>
    <t xml:space="preserve">ebből: belföldi gépjárművek adójának a helyi önkormányzatot megillető része </t>
  </si>
  <si>
    <t xml:space="preserve">Termékek és szolgáltatások adói </t>
  </si>
  <si>
    <t xml:space="preserve">Egyéb közhatalmi bevételek </t>
  </si>
  <si>
    <t>Közhatalmi bevételek összesen:</t>
  </si>
  <si>
    <t>Működési bevételek</t>
  </si>
  <si>
    <t xml:space="preserve">Felhalmozási bevételek </t>
  </si>
  <si>
    <t>Működési célú átvett pénzeszközök</t>
  </si>
  <si>
    <t>KÖLTSÉGVETÉSI BEVÉTELEK ÖSSZESEN:</t>
  </si>
  <si>
    <t>Előző évi maradvány igénybevétele</t>
  </si>
  <si>
    <t>Államháztartáson belüli megelőlegezés</t>
  </si>
  <si>
    <t>FINANSZÍROZÁSI BEVÉTELEK ÖSSZESEN:</t>
  </si>
  <si>
    <t>BEVÉTELEK MINDÖSSZESEN:</t>
  </si>
  <si>
    <t>EGERFARMOS KÖZSÉGI ÖNKORMÁNYZAT                                                                                                                          2020.ÉVI BEVÉTELEK</t>
  </si>
  <si>
    <t>Hitelfelvétel</t>
  </si>
  <si>
    <t>1.sz.melléklet 5/2021. (V.28.)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</si>
</sst>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9" sqref="G9"/>
    </sheetView>
  </sheetViews>
  <sheetFormatPr defaultRowHeight="15" x14ac:dyDescent="0.25"/>
  <cols>
    <col min="1" max="1" width="38.7109375" customWidth="1"/>
    <col min="2" max="2" width="18.5703125" customWidth="1"/>
    <col min="3" max="3" width="19.140625" customWidth="1"/>
    <col min="4" max="4" width="17.140625" customWidth="1"/>
    <col min="5" max="5" width="13.28515625" customWidth="1"/>
  </cols>
  <sheetData>
    <row r="1" spans="1:5" x14ac:dyDescent="0.25">
      <c r="A1" s="15" t="s">
        <v>33</v>
      </c>
      <c r="B1" s="15"/>
      <c r="C1" s="15"/>
      <c r="D1" s="15"/>
      <c r="E1" s="1"/>
    </row>
    <row r="2" spans="1:5" x14ac:dyDescent="0.25">
      <c r="A2" s="2"/>
      <c r="B2" s="2"/>
      <c r="C2" s="2"/>
      <c r="D2" s="2"/>
      <c r="E2" s="3"/>
    </row>
    <row r="3" spans="1:5" ht="48.75" customHeight="1" x14ac:dyDescent="0.25">
      <c r="A3" s="16" t="s">
        <v>31</v>
      </c>
      <c r="B3" s="16"/>
      <c r="C3" s="16"/>
      <c r="D3" s="16"/>
      <c r="E3" s="16"/>
    </row>
    <row r="4" spans="1:5" ht="30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</row>
    <row r="5" spans="1:5" ht="30.75" customHeight="1" x14ac:dyDescent="0.25">
      <c r="A5" s="4" t="s">
        <v>5</v>
      </c>
      <c r="B5" s="5">
        <v>33024701</v>
      </c>
      <c r="C5" s="5">
        <v>34034891</v>
      </c>
      <c r="D5" s="5">
        <v>34034891</v>
      </c>
      <c r="E5" s="6">
        <f>D5/C5</f>
        <v>1</v>
      </c>
    </row>
    <row r="6" spans="1:5" ht="30.75" customHeight="1" x14ac:dyDescent="0.25">
      <c r="A6" s="4" t="s">
        <v>6</v>
      </c>
      <c r="B6" s="5">
        <v>4094459</v>
      </c>
      <c r="C6" s="5">
        <v>32132619</v>
      </c>
      <c r="D6" s="5">
        <v>31718489</v>
      </c>
      <c r="E6" s="6">
        <f t="shared" ref="E6:E32" si="0">D6/C6</f>
        <v>0.98711185042215199</v>
      </c>
    </row>
    <row r="7" spans="1:5" ht="33.75" customHeight="1" x14ac:dyDescent="0.25">
      <c r="A7" s="7" t="s">
        <v>7</v>
      </c>
      <c r="B7" s="5">
        <v>0</v>
      </c>
      <c r="C7" s="5">
        <v>0</v>
      </c>
      <c r="D7" s="5">
        <v>3695700</v>
      </c>
      <c r="E7" s="6"/>
    </row>
    <row r="8" spans="1:5" ht="30.75" customHeight="1" x14ac:dyDescent="0.25">
      <c r="A8" s="7" t="s">
        <v>8</v>
      </c>
      <c r="B8" s="5">
        <v>0</v>
      </c>
      <c r="C8" s="5">
        <v>0</v>
      </c>
      <c r="D8" s="5">
        <v>0</v>
      </c>
      <c r="E8" s="6"/>
    </row>
    <row r="9" spans="1:5" ht="27" customHeight="1" x14ac:dyDescent="0.25">
      <c r="A9" s="7" t="s">
        <v>9</v>
      </c>
      <c r="B9" s="5">
        <v>0</v>
      </c>
      <c r="C9" s="5">
        <v>0</v>
      </c>
      <c r="D9" s="5">
        <v>17844600</v>
      </c>
      <c r="E9" s="6"/>
    </row>
    <row r="10" spans="1:5" ht="24" customHeight="1" x14ac:dyDescent="0.25">
      <c r="A10" s="7" t="s">
        <v>10</v>
      </c>
      <c r="B10" s="5">
        <v>0</v>
      </c>
      <c r="C10" s="5">
        <v>0</v>
      </c>
      <c r="D10" s="5">
        <v>8845548</v>
      </c>
      <c r="E10" s="6"/>
    </row>
    <row r="11" spans="1:5" ht="36.75" customHeight="1" x14ac:dyDescent="0.25">
      <c r="A11" s="8" t="s">
        <v>11</v>
      </c>
      <c r="B11" s="9">
        <f>B5+B6</f>
        <v>37119160</v>
      </c>
      <c r="C11" s="9">
        <f t="shared" ref="C11:D11" si="1">C5+C6</f>
        <v>66167510</v>
      </c>
      <c r="D11" s="9">
        <f t="shared" si="1"/>
        <v>65753380</v>
      </c>
      <c r="E11" s="6">
        <f t="shared" si="0"/>
        <v>0.99374118808460532</v>
      </c>
    </row>
    <row r="12" spans="1:5" ht="30" customHeight="1" x14ac:dyDescent="0.25">
      <c r="A12" s="7" t="s">
        <v>12</v>
      </c>
      <c r="B12" s="5">
        <v>50310824</v>
      </c>
      <c r="C12" s="5">
        <v>377653510</v>
      </c>
      <c r="D12" s="5">
        <v>369954795</v>
      </c>
      <c r="E12" s="6">
        <f t="shared" si="0"/>
        <v>0.97961434278738735</v>
      </c>
    </row>
    <row r="13" spans="1:5" ht="31.5" customHeight="1" x14ac:dyDescent="0.25">
      <c r="A13" s="7" t="s">
        <v>7</v>
      </c>
      <c r="B13" s="5">
        <v>0</v>
      </c>
      <c r="C13" s="5">
        <v>0</v>
      </c>
      <c r="D13" s="5">
        <v>329954795</v>
      </c>
      <c r="E13" s="6"/>
    </row>
    <row r="14" spans="1:5" ht="32.25" customHeight="1" x14ac:dyDescent="0.25">
      <c r="A14" s="8" t="s">
        <v>13</v>
      </c>
      <c r="B14" s="9">
        <f>B12</f>
        <v>50310824</v>
      </c>
      <c r="C14" s="9">
        <f t="shared" ref="C14:D14" si="2">C12</f>
        <v>377653510</v>
      </c>
      <c r="D14" s="9">
        <f t="shared" si="2"/>
        <v>369954795</v>
      </c>
      <c r="E14" s="6">
        <f t="shared" si="0"/>
        <v>0.97961434278738735</v>
      </c>
    </row>
    <row r="15" spans="1:5" ht="21.75" customHeight="1" x14ac:dyDescent="0.25">
      <c r="A15" s="7" t="s">
        <v>14</v>
      </c>
      <c r="B15" s="5">
        <v>1200000</v>
      </c>
      <c r="C15" s="5">
        <v>1200000</v>
      </c>
      <c r="D15" s="5">
        <v>1105411</v>
      </c>
      <c r="E15" s="6">
        <f t="shared" si="0"/>
        <v>0.9211758333333333</v>
      </c>
    </row>
    <row r="16" spans="1:5" ht="25.5" customHeight="1" x14ac:dyDescent="0.25">
      <c r="A16" s="7" t="s">
        <v>15</v>
      </c>
      <c r="B16" s="5">
        <v>0</v>
      </c>
      <c r="C16" s="5">
        <v>0</v>
      </c>
      <c r="D16" s="5">
        <v>1105411</v>
      </c>
      <c r="E16" s="6"/>
    </row>
    <row r="17" spans="1:5" ht="22.5" customHeight="1" x14ac:dyDescent="0.25">
      <c r="A17" s="7" t="s">
        <v>16</v>
      </c>
      <c r="B17" s="5">
        <v>4000000</v>
      </c>
      <c r="C17" s="5">
        <v>4000000</v>
      </c>
      <c r="D17" s="5">
        <v>3625156</v>
      </c>
      <c r="E17" s="6">
        <f t="shared" si="0"/>
        <v>0.90628900000000001</v>
      </c>
    </row>
    <row r="18" spans="1:5" ht="30" customHeight="1" x14ac:dyDescent="0.25">
      <c r="A18" s="7" t="s">
        <v>17</v>
      </c>
      <c r="B18" s="5">
        <v>0</v>
      </c>
      <c r="C18" s="5">
        <v>0</v>
      </c>
      <c r="D18" s="5">
        <v>3625156</v>
      </c>
      <c r="E18" s="6"/>
    </row>
    <row r="19" spans="1:5" x14ac:dyDescent="0.25">
      <c r="A19" s="7" t="s">
        <v>18</v>
      </c>
      <c r="B19" s="5">
        <v>1000000</v>
      </c>
      <c r="C19" s="5">
        <v>0</v>
      </c>
      <c r="D19" s="5">
        <v>0</v>
      </c>
      <c r="E19" s="6"/>
    </row>
    <row r="20" spans="1:5" ht="30" customHeight="1" x14ac:dyDescent="0.25">
      <c r="A20" s="7" t="s">
        <v>19</v>
      </c>
      <c r="B20" s="5">
        <v>0</v>
      </c>
      <c r="C20" s="5">
        <v>0</v>
      </c>
      <c r="D20" s="5">
        <v>0</v>
      </c>
      <c r="E20" s="6"/>
    </row>
    <row r="21" spans="1:5" ht="24.75" customHeight="1" x14ac:dyDescent="0.25">
      <c r="A21" s="7" t="s">
        <v>20</v>
      </c>
      <c r="B21" s="5">
        <f>B17+B19</f>
        <v>5000000</v>
      </c>
      <c r="C21" s="5">
        <f t="shared" ref="C21:D21" si="3">C17+C19</f>
        <v>4000000</v>
      </c>
      <c r="D21" s="5">
        <f t="shared" si="3"/>
        <v>3625156</v>
      </c>
      <c r="E21" s="6">
        <f t="shared" si="0"/>
        <v>0.90628900000000001</v>
      </c>
    </row>
    <row r="22" spans="1:5" ht="27.75" customHeight="1" x14ac:dyDescent="0.25">
      <c r="A22" s="7" t="s">
        <v>21</v>
      </c>
      <c r="B22" s="5">
        <v>50000</v>
      </c>
      <c r="C22" s="5">
        <v>50000</v>
      </c>
      <c r="D22" s="5">
        <v>17851</v>
      </c>
      <c r="E22" s="6">
        <f t="shared" si="0"/>
        <v>0.35702</v>
      </c>
    </row>
    <row r="23" spans="1:5" ht="32.25" customHeight="1" x14ac:dyDescent="0.25">
      <c r="A23" s="4" t="s">
        <v>22</v>
      </c>
      <c r="B23" s="9">
        <f>B15+B21+B22</f>
        <v>6250000</v>
      </c>
      <c r="C23" s="9">
        <f t="shared" ref="C23:D23" si="4">C15+C21+C22</f>
        <v>5250000</v>
      </c>
      <c r="D23" s="9">
        <f t="shared" si="4"/>
        <v>4748418</v>
      </c>
      <c r="E23" s="6">
        <f t="shared" si="0"/>
        <v>0.90446057142857139</v>
      </c>
    </row>
    <row r="24" spans="1:5" ht="29.25" customHeight="1" x14ac:dyDescent="0.25">
      <c r="A24" s="4" t="s">
        <v>23</v>
      </c>
      <c r="B24" s="9">
        <v>5079089</v>
      </c>
      <c r="C24" s="9">
        <v>6021029</v>
      </c>
      <c r="D24" s="9">
        <v>1736666</v>
      </c>
      <c r="E24" s="6">
        <f t="shared" si="0"/>
        <v>0.28843342226054713</v>
      </c>
    </row>
    <row r="25" spans="1:5" ht="30" customHeight="1" x14ac:dyDescent="0.25">
      <c r="A25" s="4" t="s">
        <v>24</v>
      </c>
      <c r="B25" s="9">
        <v>0</v>
      </c>
      <c r="C25" s="9">
        <v>4999375</v>
      </c>
      <c r="D25" s="9">
        <v>0</v>
      </c>
      <c r="E25" s="6">
        <f t="shared" si="0"/>
        <v>0</v>
      </c>
    </row>
    <row r="26" spans="1:5" ht="27.75" customHeight="1" x14ac:dyDescent="0.25">
      <c r="A26" s="4" t="s">
        <v>25</v>
      </c>
      <c r="B26" s="9">
        <v>123000</v>
      </c>
      <c r="C26" s="9">
        <v>279000</v>
      </c>
      <c r="D26" s="9">
        <v>205000</v>
      </c>
      <c r="E26" s="6">
        <f t="shared" si="0"/>
        <v>0.73476702508960579</v>
      </c>
    </row>
    <row r="27" spans="1:5" ht="29.25" customHeight="1" x14ac:dyDescent="0.25">
      <c r="A27" s="4" t="s">
        <v>26</v>
      </c>
      <c r="B27" s="9">
        <f>B11+B14+B23+B24+B25+B26</f>
        <v>98882073</v>
      </c>
      <c r="C27" s="9">
        <f t="shared" ref="C27:D27" si="5">C11+C14+C23+C24+C25+C26</f>
        <v>460370424</v>
      </c>
      <c r="D27" s="9">
        <f t="shared" si="5"/>
        <v>442398259</v>
      </c>
      <c r="E27" s="6">
        <f t="shared" si="0"/>
        <v>0.96096151259273777</v>
      </c>
    </row>
    <row r="28" spans="1:5" ht="27" customHeight="1" x14ac:dyDescent="0.25">
      <c r="A28" s="7" t="s">
        <v>32</v>
      </c>
      <c r="B28" s="10">
        <v>5183475</v>
      </c>
      <c r="C28" s="10">
        <v>14098359</v>
      </c>
      <c r="D28" s="10">
        <v>0</v>
      </c>
      <c r="E28" s="6">
        <f t="shared" si="0"/>
        <v>0</v>
      </c>
    </row>
    <row r="29" spans="1:5" ht="24" customHeight="1" x14ac:dyDescent="0.25">
      <c r="A29" s="7" t="s">
        <v>27</v>
      </c>
      <c r="B29" s="10">
        <v>65042153</v>
      </c>
      <c r="C29" s="10">
        <v>65161845</v>
      </c>
      <c r="D29" s="10">
        <v>65161845</v>
      </c>
      <c r="E29" s="6">
        <f t="shared" si="0"/>
        <v>1</v>
      </c>
    </row>
    <row r="30" spans="1:5" ht="25.5" customHeight="1" x14ac:dyDescent="0.25">
      <c r="A30" s="7" t="s">
        <v>28</v>
      </c>
      <c r="B30" s="11">
        <v>0</v>
      </c>
      <c r="C30" s="11">
        <v>0</v>
      </c>
      <c r="D30" s="10">
        <v>1435512</v>
      </c>
      <c r="E30" s="6"/>
    </row>
    <row r="31" spans="1:5" ht="30.75" customHeight="1" x14ac:dyDescent="0.25">
      <c r="A31" s="4" t="s">
        <v>29</v>
      </c>
      <c r="B31" s="12">
        <f>SUM(B28:B30)</f>
        <v>70225628</v>
      </c>
      <c r="C31" s="12">
        <f>SUM(C28:C30)</f>
        <v>79260204</v>
      </c>
      <c r="D31" s="12">
        <f>SUM(D28:D30)</f>
        <v>66597357</v>
      </c>
      <c r="E31" s="6">
        <f t="shared" si="0"/>
        <v>0.84023701225901459</v>
      </c>
    </row>
    <row r="32" spans="1:5" ht="30.75" customHeight="1" x14ac:dyDescent="0.25">
      <c r="A32" s="4" t="s">
        <v>30</v>
      </c>
      <c r="B32" s="12">
        <f>B27+B31</f>
        <v>169107701</v>
      </c>
      <c r="C32" s="12">
        <f>C27+C31</f>
        <v>539630628</v>
      </c>
      <c r="D32" s="12">
        <f>D27+D31</f>
        <v>508995616</v>
      </c>
      <c r="E32" s="6">
        <f t="shared" si="0"/>
        <v>0.94322966412499476</v>
      </c>
    </row>
  </sheetData>
  <mergeCells count="2">
    <mergeCell ref="A1:D1"/>
    <mergeCell ref="A3:E3"/>
  </mergeCells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2021-05-28T08:10:26Z</cp:lastPrinted>
  <dcterms:created xsi:type="dcterms:W3CDTF">2020-06-08T09:32:16Z</dcterms:created>
  <dcterms:modified xsi:type="dcterms:W3CDTF">2021-05-28T08:10:31Z</dcterms:modified>
</cp:coreProperties>
</file>