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Zárszámadás\"/>
    </mc:Choice>
  </mc:AlternateContent>
  <bookViews>
    <workbookView xWindow="0" yWindow="0" windowWidth="28800" windowHeight="1170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D24" i="1"/>
  <c r="B24" i="1"/>
  <c r="C23" i="1"/>
  <c r="D23" i="1"/>
  <c r="B23" i="1"/>
  <c r="C20" i="1"/>
  <c r="D20" i="1"/>
  <c r="B20" i="1"/>
  <c r="C18" i="1"/>
  <c r="D18" i="1"/>
  <c r="B18" i="1"/>
  <c r="C17" i="1"/>
  <c r="D17" i="1"/>
  <c r="B17" i="1"/>
  <c r="C14" i="1"/>
  <c r="D14" i="1"/>
  <c r="B14" i="1"/>
  <c r="C10" i="1"/>
  <c r="D10" i="1"/>
  <c r="B10" i="1"/>
  <c r="C6" i="1"/>
  <c r="D6" i="1"/>
  <c r="B6" i="1"/>
</calcChain>
</file>

<file path=xl/sharedStrings.xml><?xml version="1.0" encoding="utf-8"?>
<sst xmlns="http://schemas.openxmlformats.org/spreadsheetml/2006/main" count="67" uniqueCount="67">
  <si>
    <t>Megnevezés</t>
  </si>
  <si>
    <t>Előző időszak</t>
  </si>
  <si>
    <t>Módosítások (+/-)</t>
  </si>
  <si>
    <t>Tárgyi időszak</t>
  </si>
  <si>
    <t>A/I/2 Szellemi termékek</t>
  </si>
  <si>
    <t>A/I Immateriális javak (=A/I/1+A/I/2+A/I/3)</t>
  </si>
  <si>
    <t>A/II/1 Ingatlanok és a kapcsolódó vagyoni értékű jogok</t>
  </si>
  <si>
    <t>A/II/2 Gépek, berendezések, felszerelések, járművek</t>
  </si>
  <si>
    <t>A/II Tárgyi eszközök  (=A/II/1+...+A/II/5)</t>
  </si>
  <si>
    <t>A/III/1 Tartós részesedések (=A/III/1a+…+A/III/1e)</t>
  </si>
  <si>
    <t>A/III/1b - ebből: tartós részesedések nem pénzügyi vállalkozásban</t>
  </si>
  <si>
    <t>A/III/1e - ebből: egyéb tartós részesedések</t>
  </si>
  <si>
    <t>A/III Befektetett pénzügyi eszközök (=A/III/1+A/III/2+A/III/3)</t>
  </si>
  <si>
    <t>A/IV/1 Koncesszióba, vagyonkezelésbe adott eszközök (=A/IV/1a+A/IV/1b+A/IV/1c)</t>
  </si>
  <si>
    <t>A/IV/1b - ebből: tárgyi eszközök</t>
  </si>
  <si>
    <t>A/IV Koncesszióba, vagyonkezelésbe adott eszközök (=A/IV/1+A/IV/2)</t>
  </si>
  <si>
    <t>A) NEMZETI VAGYONBA TARTOZÓ BEFEKTETETT ESZKÖZÖK (=A/I+A/II+A/III+A/IV)</t>
  </si>
  <si>
    <t>C/II/1 Forintpénztár</t>
  </si>
  <si>
    <t>C/II Pénztárak, csekkek, betétkönyvek (=C/II/1+C/II/2+C/II/3)</t>
  </si>
  <si>
    <t>C/III/1 Kincstáron kívüli forintszámlák</t>
  </si>
  <si>
    <t>C/III/2 Kincstárban vezetett forintszámlák</t>
  </si>
  <si>
    <t>C/III Forintszámlák (=C/III/1+C/III/2)</t>
  </si>
  <si>
    <t>C) PÉNZESZKÖZÖK (=C/I+…+C/IV)</t>
  </si>
  <si>
    <t>D/I/1 Költségvetési évben esedékes követelések működési célú támogatások bevételeire államháztartáson belülről (&gt;=D/I/1a)</t>
  </si>
  <si>
    <t>D/I/3 Költségvetési évben esedékes követelések közhatalmi bevételre (=D/I/3a+…+D/I/3f)</t>
  </si>
  <si>
    <t>D/I/3d - ebből: költségvetési évben esedékes követelések vagyoni típusú adókra</t>
  </si>
  <si>
    <t>D/I/3e - ebből: költségvetési évben esedékes követelések termékek és szolgáltatások adóira</t>
  </si>
  <si>
    <t>D/I/3f - ebből: költségvetési évben esedékes követelések egyéb közhatalmi bevételekre</t>
  </si>
  <si>
    <t>D/I/4 Költségvetési évben esedékes követelések működési bevételre (=D/I/4a+…+D/I/4i)</t>
  </si>
  <si>
    <t>D/I/4a - ebből: költségvetési évben esedékes követelések készletértékesítés ellenértékére, szolgáltatások ellenértékére, közvetített szolgáltatások ellenértékére</t>
  </si>
  <si>
    <t>D/I/4d - ebből: költségvetési évben esedékes követelések kiszámlázott általános forgalmi adóra</t>
  </si>
  <si>
    <t>D/I/6 Költségvetési évben esedékes követelések működési célú átvett pénzeszközre (&gt;=D/I/6a+D/I/6b+D/I/6c)</t>
  </si>
  <si>
    <t>D/I/6c - ebből: költségvetési évben esedékes követelések működési célú visszatérítendő támogatások, kölcsönök visszatérülésére államháztartáson kívülről</t>
  </si>
  <si>
    <t>D/I Költségvetési évben esedékes követelések (=D/I/1+…+D/I/8)</t>
  </si>
  <si>
    <t>D/II/3 Költségvetési évet követően esedékes követelések közhatalmi bevételre (=D/II/3a+…+D/II/3f)</t>
  </si>
  <si>
    <t>D/II/3d - ebből: költségvetési évet követően esedékes követelések vagyoni típusú adókra</t>
  </si>
  <si>
    <t>D/II Költségvetési évet követően esedékes követelések (=D/II/1+…+D/II/8)</t>
  </si>
  <si>
    <t>D/III/4 Forgótőke elszámolása</t>
  </si>
  <si>
    <t>D/III Követelés jellegű sajátos elszámolások (=D/III/1+…+D/III/9)</t>
  </si>
  <si>
    <t>D) KÖVETELÉSEK  (=D/I+D/II+D/III)</t>
  </si>
  <si>
    <t>E/I/4 Más előzetesen felszámított nem levonható általános forgalmi adó</t>
  </si>
  <si>
    <t>E/I Előzetesen felszámított általános forgalmi adó elszámolása (=E/I/1+…+E/I/4)</t>
  </si>
  <si>
    <t>E/II/2 Más fizetendő általános forgalmi adó</t>
  </si>
  <si>
    <t>E/II Fizetendő általános forgalmi adó elszámolása (=E/II/1+E/II/2)</t>
  </si>
  <si>
    <t>E) EGYÉB SAJÁTOS ELSZÁMOLÁSOK (=E/I+E/II+E/III)</t>
  </si>
  <si>
    <t>ESZKÖZÖK ÖSSZESEN (=A+B+C+D+E+F)</t>
  </si>
  <si>
    <t>G/I  Nemzeti vagyon induláskori értéke</t>
  </si>
  <si>
    <t>G/III Egyéb eszközök induláskori értéke és változásai</t>
  </si>
  <si>
    <t>G/IV Felhalmozott eredmény</t>
  </si>
  <si>
    <t>G/VI Mérleg szerinti eredmény</t>
  </si>
  <si>
    <t>G/ SAJÁT TŐKE  (= G/I+…+G/VI)</t>
  </si>
  <si>
    <t>H/I/3 Költségvetési évben esedékes kötelezettségek dologi kiadásokra</t>
  </si>
  <si>
    <t>H/I Költségvetési évben esedékes kötelezettségek (=H/I/1+…+H/I/9)</t>
  </si>
  <si>
    <t>H/II/9 Költségvetési évet követően esedékes kötelezettségek finanszírozási kiadásokra (&gt;=H/II/9a+…+H/II/9j)</t>
  </si>
  <si>
    <t>H/II/9e - ebből: költségvetési évet követően esedékes kötelezettségek államháztartáson belüli megelőlegezések visszafizetésére</t>
  </si>
  <si>
    <t>H/II Költségvetési évet követően esedékes kötelezettségek (=H/II/1+…+H/II/9)</t>
  </si>
  <si>
    <t>H/III/1 Kapott előlegek</t>
  </si>
  <si>
    <t>H/III/3 Más szervezetet megillető bevételek elszámolása</t>
  </si>
  <si>
    <t>H/III Kötelezettség jellegű sajátos elszámolások (=H/III/1+…+H/III/10)</t>
  </si>
  <si>
    <t>H) KÖTELEZETTSÉGEK (=H/I+H/II+H/III)</t>
  </si>
  <si>
    <t>J/2 Költségek, ráfordítások passzív időbeli elhatárolása</t>
  </si>
  <si>
    <t>J/3 Halasztott eredményszemléletű bevételek</t>
  </si>
  <si>
    <t>J) PASSZÍV IDŐBELI ELHATÁROLÁSOK (=J/1+J/2+J/3)</t>
  </si>
  <si>
    <t>FORRÁSOK ÖSSZESEN (=G+H+I+J)</t>
  </si>
  <si>
    <t>EGERFARMOS KÖZSÉGI ÖNKORMÁNYZAT                                                                                                                                               2020.ÉVI KÖNYVVITELI MÉRLEG</t>
  </si>
  <si>
    <t>A/II/4 Beruházások, felújítások</t>
  </si>
  <si>
    <t>4.számú melléklet 5/2021. (V.28.)rendelethez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</si>
</sst>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right" vertical="top" wrapText="1"/>
    </xf>
    <xf numFmtId="0" fontId="1" fillId="0" borderId="0" xfId="0" applyFont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abSelected="1" workbookViewId="0"/>
  </sheetViews>
  <sheetFormatPr defaultRowHeight="15" x14ac:dyDescent="0.25"/>
  <cols>
    <col min="1" max="1" width="44.140625" customWidth="1"/>
    <col min="2" max="2" width="17.7109375" customWidth="1"/>
    <col min="3" max="3" width="14.140625" customWidth="1"/>
    <col min="4" max="4" width="21.7109375" customWidth="1"/>
  </cols>
  <sheetData>
    <row r="1" spans="1:4" x14ac:dyDescent="0.25">
      <c r="A1" t="s">
        <v>66</v>
      </c>
    </row>
    <row r="2" spans="1:4" x14ac:dyDescent="0.25">
      <c r="A2" s="6" t="s">
        <v>64</v>
      </c>
      <c r="B2" s="6"/>
      <c r="C2" s="6"/>
      <c r="D2" s="6"/>
    </row>
    <row r="3" spans="1:4" x14ac:dyDescent="0.25">
      <c r="A3" s="6"/>
      <c r="B3" s="6"/>
      <c r="C3" s="6"/>
      <c r="D3" s="6"/>
    </row>
    <row r="4" spans="1:4" ht="30" x14ac:dyDescent="0.25">
      <c r="A4" s="1" t="s">
        <v>0</v>
      </c>
      <c r="B4" s="1" t="s">
        <v>1</v>
      </c>
      <c r="C4" s="1" t="s">
        <v>2</v>
      </c>
      <c r="D4" s="1" t="s">
        <v>3</v>
      </c>
    </row>
    <row r="5" spans="1:4" ht="24.75" customHeight="1" x14ac:dyDescent="0.25">
      <c r="A5" s="2" t="s">
        <v>4</v>
      </c>
      <c r="B5" s="3">
        <v>287092</v>
      </c>
      <c r="C5" s="3">
        <v>0</v>
      </c>
      <c r="D5" s="3">
        <v>74863</v>
      </c>
    </row>
    <row r="6" spans="1:4" ht="30.75" customHeight="1" x14ac:dyDescent="0.25">
      <c r="A6" s="4" t="s">
        <v>5</v>
      </c>
      <c r="B6" s="5">
        <f>SUM(B5)</f>
        <v>287092</v>
      </c>
      <c r="C6" s="5">
        <f t="shared" ref="C6:D6" si="0">SUM(C5)</f>
        <v>0</v>
      </c>
      <c r="D6" s="5">
        <f t="shared" si="0"/>
        <v>74863</v>
      </c>
    </row>
    <row r="7" spans="1:4" ht="31.5" customHeight="1" x14ac:dyDescent="0.25">
      <c r="A7" s="2" t="s">
        <v>6</v>
      </c>
      <c r="B7" s="3">
        <v>353311644</v>
      </c>
      <c r="C7" s="3">
        <v>0</v>
      </c>
      <c r="D7" s="3">
        <v>360231459</v>
      </c>
    </row>
    <row r="8" spans="1:4" ht="33" customHeight="1" x14ac:dyDescent="0.25">
      <c r="A8" s="2" t="s">
        <v>7</v>
      </c>
      <c r="B8" s="3">
        <v>5847947</v>
      </c>
      <c r="C8" s="3">
        <v>0</v>
      </c>
      <c r="D8" s="3">
        <v>5376792</v>
      </c>
    </row>
    <row r="9" spans="1:4" ht="33" customHeight="1" x14ac:dyDescent="0.25">
      <c r="A9" s="2" t="s">
        <v>65</v>
      </c>
      <c r="B9" s="3">
        <v>0</v>
      </c>
      <c r="C9" s="3">
        <v>0</v>
      </c>
      <c r="D9" s="3">
        <v>342167315</v>
      </c>
    </row>
    <row r="10" spans="1:4" ht="28.5" customHeight="1" x14ac:dyDescent="0.25">
      <c r="A10" s="4" t="s">
        <v>8</v>
      </c>
      <c r="B10" s="5">
        <f>SUM(B7:B9)</f>
        <v>359159591</v>
      </c>
      <c r="C10" s="5">
        <f t="shared" ref="C10:D10" si="1">SUM(C7:C9)</f>
        <v>0</v>
      </c>
      <c r="D10" s="5">
        <f t="shared" si="1"/>
        <v>707775566</v>
      </c>
    </row>
    <row r="11" spans="1:4" ht="30.75" customHeight="1" x14ac:dyDescent="0.25">
      <c r="A11" s="2" t="s">
        <v>9</v>
      </c>
      <c r="B11" s="3">
        <v>1538000</v>
      </c>
      <c r="C11" s="3">
        <v>0</v>
      </c>
      <c r="D11" s="3">
        <v>1538000</v>
      </c>
    </row>
    <row r="12" spans="1:4" ht="29.25" customHeight="1" x14ac:dyDescent="0.25">
      <c r="A12" s="2" t="s">
        <v>10</v>
      </c>
      <c r="B12" s="3">
        <v>1538000</v>
      </c>
      <c r="C12" s="3">
        <v>0</v>
      </c>
      <c r="D12" s="3">
        <v>1538000</v>
      </c>
    </row>
    <row r="13" spans="1:4" ht="24" customHeight="1" x14ac:dyDescent="0.25">
      <c r="A13" s="2" t="s">
        <v>11</v>
      </c>
      <c r="B13" s="3">
        <v>0</v>
      </c>
      <c r="C13" s="3">
        <v>0</v>
      </c>
      <c r="D13" s="3">
        <v>0</v>
      </c>
    </row>
    <row r="14" spans="1:4" ht="33" customHeight="1" x14ac:dyDescent="0.25">
      <c r="A14" s="4" t="s">
        <v>12</v>
      </c>
      <c r="B14" s="5">
        <f>B11</f>
        <v>1538000</v>
      </c>
      <c r="C14" s="5">
        <f t="shared" ref="C14:D14" si="2">C11</f>
        <v>0</v>
      </c>
      <c r="D14" s="5">
        <f t="shared" si="2"/>
        <v>1538000</v>
      </c>
    </row>
    <row r="15" spans="1:4" ht="42.75" customHeight="1" x14ac:dyDescent="0.25">
      <c r="A15" s="2" t="s">
        <v>13</v>
      </c>
      <c r="B15" s="3">
        <v>27228579</v>
      </c>
      <c r="C15" s="3">
        <v>0</v>
      </c>
      <c r="D15" s="3">
        <v>26000069</v>
      </c>
    </row>
    <row r="16" spans="1:4" ht="24" customHeight="1" x14ac:dyDescent="0.25">
      <c r="A16" s="2" t="s">
        <v>14</v>
      </c>
      <c r="B16" s="3">
        <v>27228579</v>
      </c>
      <c r="C16" s="3">
        <v>0</v>
      </c>
      <c r="D16" s="3">
        <v>26000069</v>
      </c>
    </row>
    <row r="17" spans="1:4" ht="37.5" customHeight="1" x14ac:dyDescent="0.25">
      <c r="A17" s="4" t="s">
        <v>15</v>
      </c>
      <c r="B17" s="5">
        <f>B15</f>
        <v>27228579</v>
      </c>
      <c r="C17" s="5">
        <f t="shared" ref="C17:D17" si="3">C15</f>
        <v>0</v>
      </c>
      <c r="D17" s="5">
        <f t="shared" si="3"/>
        <v>26000069</v>
      </c>
    </row>
    <row r="18" spans="1:4" ht="42.75" customHeight="1" x14ac:dyDescent="0.25">
      <c r="A18" s="4" t="s">
        <v>16</v>
      </c>
      <c r="B18" s="5">
        <f>B6+B10+B14+B17</f>
        <v>388213262</v>
      </c>
      <c r="C18" s="5">
        <f t="shared" ref="C18:D18" si="4">C6+C10+C14+C17</f>
        <v>0</v>
      </c>
      <c r="D18" s="5">
        <f t="shared" si="4"/>
        <v>735388498</v>
      </c>
    </row>
    <row r="19" spans="1:4" ht="27.75" customHeight="1" x14ac:dyDescent="0.25">
      <c r="A19" s="2" t="s">
        <v>17</v>
      </c>
      <c r="B19" s="3">
        <v>28030</v>
      </c>
      <c r="C19" s="3">
        <v>0</v>
      </c>
      <c r="D19" s="3">
        <v>100565</v>
      </c>
    </row>
    <row r="20" spans="1:4" ht="34.5" customHeight="1" x14ac:dyDescent="0.25">
      <c r="A20" s="4" t="s">
        <v>18</v>
      </c>
      <c r="B20" s="5">
        <f>SUM(B19)</f>
        <v>28030</v>
      </c>
      <c r="C20" s="5">
        <f t="shared" ref="C20:D20" si="5">SUM(C19)</f>
        <v>0</v>
      </c>
      <c r="D20" s="5">
        <f t="shared" si="5"/>
        <v>100565</v>
      </c>
    </row>
    <row r="21" spans="1:4" ht="30.75" customHeight="1" x14ac:dyDescent="0.25">
      <c r="A21" s="2" t="s">
        <v>19</v>
      </c>
      <c r="B21" s="3">
        <v>24465506</v>
      </c>
      <c r="C21" s="3">
        <v>0</v>
      </c>
      <c r="D21" s="3">
        <v>47619024</v>
      </c>
    </row>
    <row r="22" spans="1:4" ht="30" customHeight="1" x14ac:dyDescent="0.25">
      <c r="A22" s="2" t="s">
        <v>20</v>
      </c>
      <c r="B22" s="3">
        <v>40650000</v>
      </c>
      <c r="C22" s="3">
        <v>0</v>
      </c>
      <c r="D22" s="3">
        <v>51062</v>
      </c>
    </row>
    <row r="23" spans="1:4" ht="30.75" customHeight="1" x14ac:dyDescent="0.25">
      <c r="A23" s="4" t="s">
        <v>21</v>
      </c>
      <c r="B23" s="5">
        <f>SUM(B21:B22)</f>
        <v>65115506</v>
      </c>
      <c r="C23" s="5">
        <f t="shared" ref="C23:D23" si="6">SUM(C21:C22)</f>
        <v>0</v>
      </c>
      <c r="D23" s="5">
        <f t="shared" si="6"/>
        <v>47670086</v>
      </c>
    </row>
    <row r="24" spans="1:4" ht="33.75" customHeight="1" x14ac:dyDescent="0.25">
      <c r="A24" s="4" t="s">
        <v>22</v>
      </c>
      <c r="B24" s="5">
        <f>B20+B23</f>
        <v>65143536</v>
      </c>
      <c r="C24" s="5">
        <f t="shared" ref="C24:D24" si="7">C20+C23</f>
        <v>0</v>
      </c>
      <c r="D24" s="5">
        <f t="shared" si="7"/>
        <v>47770651</v>
      </c>
    </row>
    <row r="25" spans="1:4" ht="55.5" customHeight="1" x14ac:dyDescent="0.25">
      <c r="A25" s="2" t="s">
        <v>23</v>
      </c>
      <c r="B25" s="3">
        <v>0</v>
      </c>
      <c r="C25" s="3">
        <v>0</v>
      </c>
      <c r="D25" s="3">
        <v>0</v>
      </c>
    </row>
    <row r="26" spans="1:4" ht="48" customHeight="1" x14ac:dyDescent="0.25">
      <c r="A26" s="2" t="s">
        <v>24</v>
      </c>
      <c r="B26" s="3">
        <v>4109237</v>
      </c>
      <c r="C26" s="3">
        <v>0</v>
      </c>
      <c r="D26" s="3">
        <v>6173960</v>
      </c>
    </row>
    <row r="27" spans="1:4" ht="45.75" customHeight="1" x14ac:dyDescent="0.25">
      <c r="A27" s="2" t="s">
        <v>25</v>
      </c>
      <c r="B27" s="3">
        <v>409330</v>
      </c>
      <c r="C27" s="3">
        <v>0</v>
      </c>
      <c r="D27" s="3">
        <v>265240</v>
      </c>
    </row>
    <row r="28" spans="1:4" ht="44.25" customHeight="1" x14ac:dyDescent="0.25">
      <c r="A28" s="2" t="s">
        <v>26</v>
      </c>
      <c r="B28" s="3">
        <v>3550839</v>
      </c>
      <c r="C28" s="3">
        <v>0</v>
      </c>
      <c r="D28" s="3">
        <v>5675661</v>
      </c>
    </row>
    <row r="29" spans="1:4" ht="42" customHeight="1" x14ac:dyDescent="0.25">
      <c r="A29" s="2" t="s">
        <v>27</v>
      </c>
      <c r="B29" s="3">
        <v>149068</v>
      </c>
      <c r="C29" s="3">
        <v>0</v>
      </c>
      <c r="D29" s="3">
        <v>233059</v>
      </c>
    </row>
    <row r="30" spans="1:4" ht="50.25" customHeight="1" x14ac:dyDescent="0.25">
      <c r="A30" s="2" t="s">
        <v>28</v>
      </c>
      <c r="B30" s="3">
        <v>141694</v>
      </c>
      <c r="C30" s="3">
        <v>0</v>
      </c>
      <c r="D30" s="3">
        <v>141694</v>
      </c>
    </row>
    <row r="31" spans="1:4" ht="59.25" customHeight="1" x14ac:dyDescent="0.25">
      <c r="A31" s="2" t="s">
        <v>29</v>
      </c>
      <c r="B31" s="3">
        <v>111570</v>
      </c>
      <c r="C31" s="3">
        <v>0</v>
      </c>
      <c r="D31" s="3">
        <v>111570</v>
      </c>
    </row>
    <row r="32" spans="1:4" ht="45.75" customHeight="1" x14ac:dyDescent="0.25">
      <c r="A32" s="2" t="s">
        <v>30</v>
      </c>
      <c r="B32" s="3">
        <v>30124</v>
      </c>
      <c r="C32" s="3">
        <v>0</v>
      </c>
      <c r="D32" s="3">
        <v>30124</v>
      </c>
    </row>
    <row r="33" spans="1:4" ht="43.5" customHeight="1" x14ac:dyDescent="0.25">
      <c r="A33" s="2" t="s">
        <v>31</v>
      </c>
      <c r="B33" s="3">
        <v>302500</v>
      </c>
      <c r="C33" s="3">
        <v>0</v>
      </c>
      <c r="D33" s="3">
        <v>393500</v>
      </c>
    </row>
    <row r="34" spans="1:4" ht="55.5" customHeight="1" x14ac:dyDescent="0.25">
      <c r="A34" s="2" t="s">
        <v>32</v>
      </c>
      <c r="B34" s="3">
        <v>302500</v>
      </c>
      <c r="C34" s="3">
        <v>0</v>
      </c>
      <c r="D34" s="3">
        <v>393500</v>
      </c>
    </row>
    <row r="35" spans="1:4" ht="32.25" customHeight="1" x14ac:dyDescent="0.25">
      <c r="A35" s="4" t="s">
        <v>33</v>
      </c>
      <c r="B35" s="5">
        <v>4553431</v>
      </c>
      <c r="C35" s="5">
        <v>0</v>
      </c>
      <c r="D35" s="5">
        <v>11708529</v>
      </c>
    </row>
    <row r="36" spans="1:4" ht="41.25" customHeight="1" x14ac:dyDescent="0.25">
      <c r="A36" s="2" t="s">
        <v>34</v>
      </c>
      <c r="B36" s="3">
        <v>12000</v>
      </c>
      <c r="C36" s="3">
        <v>0</v>
      </c>
      <c r="D36" s="3">
        <v>0</v>
      </c>
    </row>
    <row r="37" spans="1:4" ht="42" customHeight="1" x14ac:dyDescent="0.25">
      <c r="A37" s="2" t="s">
        <v>35</v>
      </c>
      <c r="B37" s="3">
        <v>12000</v>
      </c>
      <c r="C37" s="3">
        <v>0</v>
      </c>
      <c r="D37" s="3">
        <v>0</v>
      </c>
    </row>
    <row r="38" spans="1:4" ht="45" customHeight="1" x14ac:dyDescent="0.25">
      <c r="A38" s="4" t="s">
        <v>36</v>
      </c>
      <c r="B38" s="5">
        <v>12000</v>
      </c>
      <c r="C38" s="5">
        <v>0</v>
      </c>
      <c r="D38" s="5">
        <v>0</v>
      </c>
    </row>
    <row r="39" spans="1:4" ht="33" customHeight="1" x14ac:dyDescent="0.25">
      <c r="A39" s="2" t="s">
        <v>37</v>
      </c>
      <c r="B39" s="3">
        <v>100000</v>
      </c>
      <c r="C39" s="3">
        <v>0</v>
      </c>
      <c r="D39" s="3">
        <v>100000</v>
      </c>
    </row>
    <row r="40" spans="1:4" ht="36.75" customHeight="1" x14ac:dyDescent="0.25">
      <c r="A40" s="4" t="s">
        <v>38</v>
      </c>
      <c r="B40" s="5">
        <v>100000</v>
      </c>
      <c r="C40" s="5">
        <v>0</v>
      </c>
      <c r="D40" s="5">
        <v>100000</v>
      </c>
    </row>
    <row r="41" spans="1:4" ht="28.5" customHeight="1" x14ac:dyDescent="0.25">
      <c r="A41" s="4" t="s">
        <v>39</v>
      </c>
      <c r="B41" s="5">
        <v>4665431</v>
      </c>
      <c r="C41" s="5">
        <v>0</v>
      </c>
      <c r="D41" s="5">
        <v>12808529</v>
      </c>
    </row>
    <row r="42" spans="1:4" ht="33.75" customHeight="1" x14ac:dyDescent="0.25">
      <c r="A42" s="2" t="s">
        <v>40</v>
      </c>
      <c r="B42" s="3">
        <v>8864291</v>
      </c>
      <c r="C42" s="3">
        <v>0</v>
      </c>
      <c r="D42" s="3">
        <v>33409070</v>
      </c>
    </row>
    <row r="43" spans="1:4" ht="45.75" customHeight="1" x14ac:dyDescent="0.25">
      <c r="A43" s="4" t="s">
        <v>41</v>
      </c>
      <c r="B43" s="5">
        <v>8864291</v>
      </c>
      <c r="C43" s="5">
        <v>0</v>
      </c>
      <c r="D43" s="5">
        <v>33409070</v>
      </c>
    </row>
    <row r="44" spans="1:4" ht="33.75" customHeight="1" x14ac:dyDescent="0.25">
      <c r="A44" s="2" t="s">
        <v>42</v>
      </c>
      <c r="B44" s="3">
        <v>0</v>
      </c>
      <c r="C44" s="3">
        <v>0</v>
      </c>
      <c r="D44" s="3">
        <v>741732</v>
      </c>
    </row>
    <row r="45" spans="1:4" ht="40.5" customHeight="1" x14ac:dyDescent="0.25">
      <c r="A45" s="4" t="s">
        <v>43</v>
      </c>
      <c r="B45" s="5">
        <v>0</v>
      </c>
      <c r="C45" s="5">
        <v>0</v>
      </c>
      <c r="D45" s="5">
        <v>741732</v>
      </c>
    </row>
    <row r="46" spans="1:4" ht="32.25" customHeight="1" x14ac:dyDescent="0.25">
      <c r="A46" s="4" t="s">
        <v>44</v>
      </c>
      <c r="B46" s="5">
        <v>8864291</v>
      </c>
      <c r="C46" s="5">
        <v>0</v>
      </c>
      <c r="D46" s="5">
        <v>34150802</v>
      </c>
    </row>
    <row r="47" spans="1:4" ht="33" customHeight="1" x14ac:dyDescent="0.25">
      <c r="A47" s="4" t="s">
        <v>45</v>
      </c>
      <c r="B47" s="5">
        <v>466886520</v>
      </c>
      <c r="C47" s="5">
        <v>0</v>
      </c>
      <c r="D47" s="5">
        <v>830118480</v>
      </c>
    </row>
    <row r="48" spans="1:4" ht="29.25" customHeight="1" x14ac:dyDescent="0.25">
      <c r="A48" s="2" t="s">
        <v>46</v>
      </c>
      <c r="B48" s="3">
        <v>252059000</v>
      </c>
      <c r="C48" s="3">
        <v>0</v>
      </c>
      <c r="D48" s="3">
        <v>252059000</v>
      </c>
    </row>
    <row r="49" spans="1:4" ht="27.75" customHeight="1" x14ac:dyDescent="0.25">
      <c r="A49" s="2" t="s">
        <v>47</v>
      </c>
      <c r="B49" s="3">
        <v>3707000</v>
      </c>
      <c r="C49" s="3">
        <v>0</v>
      </c>
      <c r="D49" s="3">
        <v>3707000</v>
      </c>
    </row>
    <row r="50" spans="1:4" ht="27" customHeight="1" x14ac:dyDescent="0.25">
      <c r="A50" s="2" t="s">
        <v>48</v>
      </c>
      <c r="B50" s="3">
        <v>166132882</v>
      </c>
      <c r="C50" s="3">
        <v>0</v>
      </c>
      <c r="D50" s="3">
        <v>147304473</v>
      </c>
    </row>
    <row r="51" spans="1:4" ht="26.25" customHeight="1" x14ac:dyDescent="0.25">
      <c r="A51" s="2" t="s">
        <v>49</v>
      </c>
      <c r="B51" s="3">
        <v>-18828400</v>
      </c>
      <c r="C51" s="3">
        <v>0</v>
      </c>
      <c r="D51" s="3">
        <v>362746766</v>
      </c>
    </row>
    <row r="52" spans="1:4" ht="25.5" customHeight="1" x14ac:dyDescent="0.25">
      <c r="A52" s="4" t="s">
        <v>50</v>
      </c>
      <c r="B52" s="5">
        <v>403070473</v>
      </c>
      <c r="C52" s="5">
        <v>0</v>
      </c>
      <c r="D52" s="5">
        <v>765817239</v>
      </c>
    </row>
    <row r="53" spans="1:4" ht="32.25" customHeight="1" x14ac:dyDescent="0.25">
      <c r="A53" s="2" t="s">
        <v>51</v>
      </c>
      <c r="B53" s="3">
        <v>546079</v>
      </c>
      <c r="C53" s="3">
        <v>0</v>
      </c>
      <c r="D53" s="3">
        <v>546079</v>
      </c>
    </row>
    <row r="54" spans="1:4" ht="33" customHeight="1" x14ac:dyDescent="0.25">
      <c r="A54" s="4" t="s">
        <v>52</v>
      </c>
      <c r="B54" s="5">
        <v>546079</v>
      </c>
      <c r="C54" s="5">
        <v>0</v>
      </c>
      <c r="D54" s="5">
        <v>546079</v>
      </c>
    </row>
    <row r="55" spans="1:4" ht="45.75" customHeight="1" x14ac:dyDescent="0.25">
      <c r="A55" s="2" t="s">
        <v>53</v>
      </c>
      <c r="B55" s="3">
        <v>1320988</v>
      </c>
      <c r="C55" s="3">
        <v>0</v>
      </c>
      <c r="D55" s="3">
        <v>1435512</v>
      </c>
    </row>
    <row r="56" spans="1:4" ht="53.25" customHeight="1" x14ac:dyDescent="0.25">
      <c r="A56" s="2" t="s">
        <v>54</v>
      </c>
      <c r="B56" s="3">
        <v>1320988</v>
      </c>
      <c r="C56" s="3">
        <v>0</v>
      </c>
      <c r="D56" s="3">
        <v>1435512</v>
      </c>
    </row>
    <row r="57" spans="1:4" ht="43.5" customHeight="1" x14ac:dyDescent="0.25">
      <c r="A57" s="4" t="s">
        <v>55</v>
      </c>
      <c r="B57" s="5">
        <v>1320988</v>
      </c>
      <c r="C57" s="5">
        <v>0</v>
      </c>
      <c r="D57" s="5">
        <v>1435512</v>
      </c>
    </row>
    <row r="58" spans="1:4" ht="26.25" customHeight="1" x14ac:dyDescent="0.25">
      <c r="A58" s="2" t="s">
        <v>56</v>
      </c>
      <c r="B58" s="3">
        <v>24480</v>
      </c>
      <c r="C58" s="3">
        <v>0</v>
      </c>
      <c r="D58" s="3">
        <v>0</v>
      </c>
    </row>
    <row r="59" spans="1:4" ht="30.75" customHeight="1" x14ac:dyDescent="0.25">
      <c r="A59" s="2" t="s">
        <v>57</v>
      </c>
      <c r="B59" s="3">
        <v>57211</v>
      </c>
      <c r="C59" s="3">
        <v>0</v>
      </c>
      <c r="D59" s="3">
        <v>120368</v>
      </c>
    </row>
    <row r="60" spans="1:4" ht="30.75" customHeight="1" x14ac:dyDescent="0.25">
      <c r="A60" s="4" t="s">
        <v>58</v>
      </c>
      <c r="B60" s="5">
        <v>81691</v>
      </c>
      <c r="C60" s="5">
        <v>0</v>
      </c>
      <c r="D60" s="5">
        <v>120368</v>
      </c>
    </row>
    <row r="61" spans="1:4" ht="30.75" customHeight="1" x14ac:dyDescent="0.25">
      <c r="A61" s="4" t="s">
        <v>59</v>
      </c>
      <c r="B61" s="5">
        <v>1948758</v>
      </c>
      <c r="C61" s="5">
        <v>0</v>
      </c>
      <c r="D61" s="5">
        <v>201959</v>
      </c>
    </row>
    <row r="62" spans="1:4" ht="30" customHeight="1" x14ac:dyDescent="0.25">
      <c r="A62" s="2" t="s">
        <v>60</v>
      </c>
      <c r="B62" s="3">
        <v>1571621</v>
      </c>
      <c r="C62" s="3">
        <v>0</v>
      </c>
      <c r="D62" s="3">
        <v>1405054</v>
      </c>
    </row>
    <row r="63" spans="1:4" ht="33" customHeight="1" x14ac:dyDescent="0.25">
      <c r="A63" s="2" t="s">
        <v>61</v>
      </c>
      <c r="B63" s="3">
        <v>60295668</v>
      </c>
      <c r="C63" s="3">
        <v>0</v>
      </c>
      <c r="D63" s="3">
        <v>60794228</v>
      </c>
    </row>
    <row r="64" spans="1:4" ht="32.25" customHeight="1" x14ac:dyDescent="0.25">
      <c r="A64" s="4" t="s">
        <v>62</v>
      </c>
      <c r="B64" s="5">
        <v>618967289</v>
      </c>
      <c r="C64" s="5">
        <v>0</v>
      </c>
      <c r="D64" s="5">
        <v>62199282</v>
      </c>
    </row>
    <row r="65" spans="1:4" ht="30" customHeight="1" x14ac:dyDescent="0.25">
      <c r="A65" s="4" t="s">
        <v>63</v>
      </c>
      <c r="B65" s="5">
        <v>466886520</v>
      </c>
      <c r="C65" s="5">
        <v>0</v>
      </c>
      <c r="D65" s="5">
        <v>830118480</v>
      </c>
    </row>
  </sheetData>
  <mergeCells count="1">
    <mergeCell ref="A2:D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Windows-felhasználó</cp:lastModifiedBy>
  <dcterms:created xsi:type="dcterms:W3CDTF">2020-06-08T11:25:40Z</dcterms:created>
  <dcterms:modified xsi:type="dcterms:W3CDTF">2021-05-28T07:38:09Z</dcterms:modified>
</cp:coreProperties>
</file>