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zo\Desktop\istenmezeje\2021 rendeletek\IKÖH 2020 költségvetés módosítás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P38" i="1"/>
  <c r="O38" i="1"/>
  <c r="N38" i="1"/>
  <c r="M38" i="1"/>
  <c r="L38" i="1"/>
  <c r="K38" i="1"/>
  <c r="J38" i="1"/>
  <c r="G38" i="1"/>
  <c r="F38" i="1"/>
  <c r="E38" i="1"/>
  <c r="D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U29" i="1"/>
  <c r="U39" i="1" s="1"/>
  <c r="T29" i="1"/>
  <c r="T39" i="1" s="1"/>
  <c r="S29" i="1"/>
  <c r="R29" i="1"/>
  <c r="R39" i="1" s="1"/>
  <c r="Q29" i="1"/>
  <c r="P29" i="1"/>
  <c r="O29" i="1"/>
  <c r="N29" i="1"/>
  <c r="M29" i="1"/>
  <c r="L29" i="1"/>
  <c r="K29" i="1"/>
  <c r="J29" i="1"/>
  <c r="J39" i="1" s="1"/>
  <c r="G29" i="1"/>
  <c r="F29" i="1"/>
  <c r="E29" i="1"/>
  <c r="D29" i="1"/>
  <c r="D39" i="1" s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O39" i="1" l="1"/>
  <c r="S39" i="1"/>
  <c r="L39" i="1"/>
  <c r="P39" i="1"/>
  <c r="M39" i="1"/>
  <c r="G39" i="1"/>
  <c r="H29" i="1"/>
  <c r="E39" i="1"/>
  <c r="K39" i="1"/>
  <c r="I29" i="1"/>
  <c r="F39" i="1"/>
  <c r="N39" i="1"/>
  <c r="Q39" i="1"/>
  <c r="H38" i="1"/>
  <c r="I38" i="1"/>
  <c r="H39" i="1" l="1"/>
  <c r="I39" i="1"/>
</calcChain>
</file>

<file path=xl/sharedStrings.xml><?xml version="1.0" encoding="utf-8"?>
<sst xmlns="http://schemas.openxmlformats.org/spreadsheetml/2006/main" count="87" uniqueCount="71">
  <si>
    <t>Intézmény</t>
  </si>
  <si>
    <t>Kormányzati funkció
megnevezése</t>
  </si>
  <si>
    <t>Foglal-kozta-totti létszám (fő)</t>
  </si>
  <si>
    <t>Bevétel</t>
  </si>
  <si>
    <t>Kiadás</t>
  </si>
  <si>
    <t xml:space="preserve">Saját bevétel </t>
  </si>
  <si>
    <t>Összesen</t>
  </si>
  <si>
    <t>Személyi jellegű kiadások</t>
  </si>
  <si>
    <t>Munkaadót terhelő járulékok</t>
  </si>
  <si>
    <t>Dologi jellegű kiadások</t>
  </si>
  <si>
    <t>Támogatás értékű kiadás</t>
  </si>
  <si>
    <t>Átadott pénzeszköz</t>
  </si>
  <si>
    <t>Ellátottak pénzbeli juttatásai
eei</t>
  </si>
  <si>
    <t>eredeti előirányzat</t>
  </si>
  <si>
    <t>módosított előirányzat</t>
  </si>
  <si>
    <t>Önkormányzat</t>
  </si>
  <si>
    <t>Önkormányzati jogalkotás</t>
  </si>
  <si>
    <t>Köztemető fenntartás</t>
  </si>
  <si>
    <t>Nem lakóingatlan üzemeltetése</t>
  </si>
  <si>
    <t>Közutak, hidak, alagutak üzemeltetése</t>
  </si>
  <si>
    <t>Fertőző megbetegedések megelőzése</t>
  </si>
  <si>
    <t>Településfejlesztési projekt</t>
  </si>
  <si>
    <t>Közvilágítás</t>
  </si>
  <si>
    <t>Zöldterület kezelés</t>
  </si>
  <si>
    <t>Város- és községgazdálkodás</t>
  </si>
  <si>
    <t>Háziorvosi alapellátás</t>
  </si>
  <si>
    <t>Háziorvosi ügyeleti ellátás</t>
  </si>
  <si>
    <t>Család és nővédelmi gondozás</t>
  </si>
  <si>
    <t>Máshova nem sorolható sporttevékenység</t>
  </si>
  <si>
    <t>Könyvtári állomány gyarapítása</t>
  </si>
  <si>
    <t>Művelődési intézmény működtetése</t>
  </si>
  <si>
    <t>Művelődési Ház EFOP</t>
  </si>
  <si>
    <t>Óvodai nevelés, ellátás szakmai feladatai</t>
  </si>
  <si>
    <t>Óvodai nevelés, ellátás működési feladatai</t>
  </si>
  <si>
    <t>Szociális étkeztetés</t>
  </si>
  <si>
    <t>Lakásfenntartás, lahhatással összefüggő ellátások</t>
  </si>
  <si>
    <t>Egyéb szociális pénzbeli és természetbeni juttatások</t>
  </si>
  <si>
    <t>Hosszabb idejű közfoglalkoztatás</t>
  </si>
  <si>
    <t>Közfoglalkoztatási mintaprogram</t>
  </si>
  <si>
    <t>Civil szervezetek támogatása</t>
  </si>
  <si>
    <t>Önkormányzati szakfeladat összesen</t>
  </si>
  <si>
    <t>Tündérkert
Óvoda</t>
  </si>
  <si>
    <t>Óvodai nevelés szakmai feladatai</t>
  </si>
  <si>
    <t>Óvodai nevelés működtetési feladatai</t>
  </si>
  <si>
    <t>Sajátos nevelési igényű gyermekek óvodai nevelése</t>
  </si>
  <si>
    <t>Gyerkemétkeztetés köznevelési intézményben</t>
  </si>
  <si>
    <t>Munkahelyi étkeztetés</t>
  </si>
  <si>
    <t>Szünidei étkeztetés</t>
  </si>
  <si>
    <t>Vendégétkeztetés</t>
  </si>
  <si>
    <t xml:space="preserve">Tündérkert Óvoda összesen: </t>
  </si>
  <si>
    <t>ÖNKORMÁNYZAT ÖSSZESEN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</si>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</sst>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/>
    <xf numFmtId="3" fontId="2" fillId="0" borderId="11" xfId="0" applyNumberFormat="1" applyFont="1" applyFill="1" applyBorder="1"/>
    <xf numFmtId="3" fontId="2" fillId="0" borderId="10" xfId="0" applyNumberFormat="1" applyFont="1" applyFill="1" applyBorder="1"/>
    <xf numFmtId="0" fontId="2" fillId="0" borderId="5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/>
    <xf numFmtId="3" fontId="2" fillId="0" borderId="13" xfId="0" applyNumberFormat="1" applyFont="1" applyFill="1" applyBorder="1"/>
    <xf numFmtId="3" fontId="2" fillId="0" borderId="5" xfId="0" applyNumberFormat="1" applyFont="1" applyFill="1" applyBorder="1"/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3" fontId="1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/>
    <xf numFmtId="3" fontId="1" fillId="0" borderId="20" xfId="0" applyNumberFormat="1" applyFont="1" applyFill="1" applyBorder="1"/>
    <xf numFmtId="3" fontId="1" fillId="0" borderId="22" xfId="0" applyNumberFormat="1" applyFont="1" applyFill="1" applyBorder="1"/>
    <xf numFmtId="0" fontId="2" fillId="0" borderId="2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>
      <alignment horizontal="center" vertical="center"/>
    </xf>
    <xf numFmtId="0" fontId="1" fillId="0" borderId="24" xfId="0" applyFont="1" applyFill="1" applyBorder="1"/>
    <xf numFmtId="3" fontId="1" fillId="0" borderId="19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/>
    <xf numFmtId="3" fontId="1" fillId="0" borderId="28" xfId="0" applyNumberFormat="1" applyFont="1" applyFill="1" applyBorder="1"/>
    <xf numFmtId="3" fontId="1" fillId="0" borderId="29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F2" sqref="F2:G2"/>
    </sheetView>
  </sheetViews>
  <sheetFormatPr defaultRowHeight="13.2" x14ac:dyDescent="0.25"/>
  <cols>
    <col min="1" max="1" width="8.88671875" style="2"/>
    <col min="2" max="2" width="8.5546875" style="2" customWidth="1"/>
    <col min="3" max="3" width="41.33203125" style="2" bestFit="1" customWidth="1"/>
    <col min="4" max="5" width="5" style="42" bestFit="1" customWidth="1"/>
    <col min="6" max="7" width="9.88671875" style="2" bestFit="1" customWidth="1"/>
    <col min="8" max="9" width="10.88671875" style="2" bestFit="1" customWidth="1"/>
    <col min="10" max="11" width="9.88671875" style="2" bestFit="1" customWidth="1"/>
    <col min="12" max="12" width="9.88671875" style="2" customWidth="1"/>
    <col min="13" max="13" width="9.33203125" style="2" customWidth="1"/>
    <col min="14" max="15" width="9.88671875" style="2" bestFit="1" customWidth="1"/>
    <col min="16" max="17" width="9.44140625" style="2" bestFit="1" customWidth="1"/>
    <col min="18" max="18" width="9.88671875" style="2" customWidth="1"/>
    <col min="19" max="19" width="9.88671875" style="2" bestFit="1" customWidth="1"/>
    <col min="20" max="20" width="9.88671875" style="2" customWidth="1"/>
    <col min="21" max="21" width="10.77734375" style="1" customWidth="1"/>
    <col min="22" max="262" width="8.88671875" style="2"/>
    <col min="263" max="263" width="11.6640625" style="2" customWidth="1"/>
    <col min="264" max="265" width="8.88671875" style="2"/>
    <col min="266" max="266" width="16.109375" style="2" customWidth="1"/>
    <col min="267" max="267" width="7.44140625" style="2" customWidth="1"/>
    <col min="268" max="268" width="8.77734375" style="2" customWidth="1"/>
    <col min="269" max="269" width="9.6640625" style="2" bestFit="1" customWidth="1"/>
    <col min="270" max="270" width="9.44140625" style="2" customWidth="1"/>
    <col min="271" max="271" width="11.109375" style="2" bestFit="1" customWidth="1"/>
    <col min="272" max="272" width="10.44140625" style="2" bestFit="1" customWidth="1"/>
    <col min="273" max="273" width="11.77734375" style="2" bestFit="1" customWidth="1"/>
    <col min="274" max="274" width="9.77734375" style="2" bestFit="1" customWidth="1"/>
    <col min="275" max="275" width="10.77734375" style="2" bestFit="1" customWidth="1"/>
    <col min="276" max="518" width="8.88671875" style="2"/>
    <col min="519" max="519" width="11.6640625" style="2" customWidth="1"/>
    <col min="520" max="521" width="8.88671875" style="2"/>
    <col min="522" max="522" width="16.109375" style="2" customWidth="1"/>
    <col min="523" max="523" width="7.44140625" style="2" customWidth="1"/>
    <col min="524" max="524" width="8.77734375" style="2" customWidth="1"/>
    <col min="525" max="525" width="9.6640625" style="2" bestFit="1" customWidth="1"/>
    <col min="526" max="526" width="9.44140625" style="2" customWidth="1"/>
    <col min="527" max="527" width="11.109375" style="2" bestFit="1" customWidth="1"/>
    <col min="528" max="528" width="10.44140625" style="2" bestFit="1" customWidth="1"/>
    <col min="529" max="529" width="11.77734375" style="2" bestFit="1" customWidth="1"/>
    <col min="530" max="530" width="9.77734375" style="2" bestFit="1" customWidth="1"/>
    <col min="531" max="531" width="10.77734375" style="2" bestFit="1" customWidth="1"/>
    <col min="532" max="774" width="8.88671875" style="2"/>
    <col min="775" max="775" width="11.6640625" style="2" customWidth="1"/>
    <col min="776" max="777" width="8.88671875" style="2"/>
    <col min="778" max="778" width="16.109375" style="2" customWidth="1"/>
    <col min="779" max="779" width="7.44140625" style="2" customWidth="1"/>
    <col min="780" max="780" width="8.77734375" style="2" customWidth="1"/>
    <col min="781" max="781" width="9.6640625" style="2" bestFit="1" customWidth="1"/>
    <col min="782" max="782" width="9.44140625" style="2" customWidth="1"/>
    <col min="783" max="783" width="11.109375" style="2" bestFit="1" customWidth="1"/>
    <col min="784" max="784" width="10.44140625" style="2" bestFit="1" customWidth="1"/>
    <col min="785" max="785" width="11.77734375" style="2" bestFit="1" customWidth="1"/>
    <col min="786" max="786" width="9.77734375" style="2" bestFit="1" customWidth="1"/>
    <col min="787" max="787" width="10.77734375" style="2" bestFit="1" customWidth="1"/>
    <col min="788" max="1030" width="8.88671875" style="2"/>
    <col min="1031" max="1031" width="11.6640625" style="2" customWidth="1"/>
    <col min="1032" max="1033" width="8.88671875" style="2"/>
    <col min="1034" max="1034" width="16.109375" style="2" customWidth="1"/>
    <col min="1035" max="1035" width="7.44140625" style="2" customWidth="1"/>
    <col min="1036" max="1036" width="8.77734375" style="2" customWidth="1"/>
    <col min="1037" max="1037" width="9.6640625" style="2" bestFit="1" customWidth="1"/>
    <col min="1038" max="1038" width="9.44140625" style="2" customWidth="1"/>
    <col min="1039" max="1039" width="11.109375" style="2" bestFit="1" customWidth="1"/>
    <col min="1040" max="1040" width="10.44140625" style="2" bestFit="1" customWidth="1"/>
    <col min="1041" max="1041" width="11.77734375" style="2" bestFit="1" customWidth="1"/>
    <col min="1042" max="1042" width="9.77734375" style="2" bestFit="1" customWidth="1"/>
    <col min="1043" max="1043" width="10.77734375" style="2" bestFit="1" customWidth="1"/>
    <col min="1044" max="1286" width="8.88671875" style="2"/>
    <col min="1287" max="1287" width="11.6640625" style="2" customWidth="1"/>
    <col min="1288" max="1289" width="8.88671875" style="2"/>
    <col min="1290" max="1290" width="16.109375" style="2" customWidth="1"/>
    <col min="1291" max="1291" width="7.44140625" style="2" customWidth="1"/>
    <col min="1292" max="1292" width="8.77734375" style="2" customWidth="1"/>
    <col min="1293" max="1293" width="9.6640625" style="2" bestFit="1" customWidth="1"/>
    <col min="1294" max="1294" width="9.44140625" style="2" customWidth="1"/>
    <col min="1295" max="1295" width="11.109375" style="2" bestFit="1" customWidth="1"/>
    <col min="1296" max="1296" width="10.44140625" style="2" bestFit="1" customWidth="1"/>
    <col min="1297" max="1297" width="11.77734375" style="2" bestFit="1" customWidth="1"/>
    <col min="1298" max="1298" width="9.77734375" style="2" bestFit="1" customWidth="1"/>
    <col min="1299" max="1299" width="10.77734375" style="2" bestFit="1" customWidth="1"/>
    <col min="1300" max="1542" width="8.88671875" style="2"/>
    <col min="1543" max="1543" width="11.6640625" style="2" customWidth="1"/>
    <col min="1544" max="1545" width="8.88671875" style="2"/>
    <col min="1546" max="1546" width="16.109375" style="2" customWidth="1"/>
    <col min="1547" max="1547" width="7.44140625" style="2" customWidth="1"/>
    <col min="1548" max="1548" width="8.77734375" style="2" customWidth="1"/>
    <col min="1549" max="1549" width="9.6640625" style="2" bestFit="1" customWidth="1"/>
    <col min="1550" max="1550" width="9.44140625" style="2" customWidth="1"/>
    <col min="1551" max="1551" width="11.109375" style="2" bestFit="1" customWidth="1"/>
    <col min="1552" max="1552" width="10.44140625" style="2" bestFit="1" customWidth="1"/>
    <col min="1553" max="1553" width="11.77734375" style="2" bestFit="1" customWidth="1"/>
    <col min="1554" max="1554" width="9.77734375" style="2" bestFit="1" customWidth="1"/>
    <col min="1555" max="1555" width="10.77734375" style="2" bestFit="1" customWidth="1"/>
    <col min="1556" max="1798" width="8.88671875" style="2"/>
    <col min="1799" max="1799" width="11.6640625" style="2" customWidth="1"/>
    <col min="1800" max="1801" width="8.88671875" style="2"/>
    <col min="1802" max="1802" width="16.109375" style="2" customWidth="1"/>
    <col min="1803" max="1803" width="7.44140625" style="2" customWidth="1"/>
    <col min="1804" max="1804" width="8.77734375" style="2" customWidth="1"/>
    <col min="1805" max="1805" width="9.6640625" style="2" bestFit="1" customWidth="1"/>
    <col min="1806" max="1806" width="9.44140625" style="2" customWidth="1"/>
    <col min="1807" max="1807" width="11.109375" style="2" bestFit="1" customWidth="1"/>
    <col min="1808" max="1808" width="10.44140625" style="2" bestFit="1" customWidth="1"/>
    <col min="1809" max="1809" width="11.77734375" style="2" bestFit="1" customWidth="1"/>
    <col min="1810" max="1810" width="9.77734375" style="2" bestFit="1" customWidth="1"/>
    <col min="1811" max="1811" width="10.77734375" style="2" bestFit="1" customWidth="1"/>
    <col min="1812" max="2054" width="8.88671875" style="2"/>
    <col min="2055" max="2055" width="11.6640625" style="2" customWidth="1"/>
    <col min="2056" max="2057" width="8.88671875" style="2"/>
    <col min="2058" max="2058" width="16.109375" style="2" customWidth="1"/>
    <col min="2059" max="2059" width="7.44140625" style="2" customWidth="1"/>
    <col min="2060" max="2060" width="8.77734375" style="2" customWidth="1"/>
    <col min="2061" max="2061" width="9.6640625" style="2" bestFit="1" customWidth="1"/>
    <col min="2062" max="2062" width="9.44140625" style="2" customWidth="1"/>
    <col min="2063" max="2063" width="11.109375" style="2" bestFit="1" customWidth="1"/>
    <col min="2064" max="2064" width="10.44140625" style="2" bestFit="1" customWidth="1"/>
    <col min="2065" max="2065" width="11.77734375" style="2" bestFit="1" customWidth="1"/>
    <col min="2066" max="2066" width="9.77734375" style="2" bestFit="1" customWidth="1"/>
    <col min="2067" max="2067" width="10.77734375" style="2" bestFit="1" customWidth="1"/>
    <col min="2068" max="2310" width="8.88671875" style="2"/>
    <col min="2311" max="2311" width="11.6640625" style="2" customWidth="1"/>
    <col min="2312" max="2313" width="8.88671875" style="2"/>
    <col min="2314" max="2314" width="16.109375" style="2" customWidth="1"/>
    <col min="2315" max="2315" width="7.44140625" style="2" customWidth="1"/>
    <col min="2316" max="2316" width="8.77734375" style="2" customWidth="1"/>
    <col min="2317" max="2317" width="9.6640625" style="2" bestFit="1" customWidth="1"/>
    <col min="2318" max="2318" width="9.44140625" style="2" customWidth="1"/>
    <col min="2319" max="2319" width="11.109375" style="2" bestFit="1" customWidth="1"/>
    <col min="2320" max="2320" width="10.44140625" style="2" bestFit="1" customWidth="1"/>
    <col min="2321" max="2321" width="11.77734375" style="2" bestFit="1" customWidth="1"/>
    <col min="2322" max="2322" width="9.77734375" style="2" bestFit="1" customWidth="1"/>
    <col min="2323" max="2323" width="10.77734375" style="2" bestFit="1" customWidth="1"/>
    <col min="2324" max="2566" width="8.88671875" style="2"/>
    <col min="2567" max="2567" width="11.6640625" style="2" customWidth="1"/>
    <col min="2568" max="2569" width="8.88671875" style="2"/>
    <col min="2570" max="2570" width="16.109375" style="2" customWidth="1"/>
    <col min="2571" max="2571" width="7.44140625" style="2" customWidth="1"/>
    <col min="2572" max="2572" width="8.77734375" style="2" customWidth="1"/>
    <col min="2573" max="2573" width="9.6640625" style="2" bestFit="1" customWidth="1"/>
    <col min="2574" max="2574" width="9.44140625" style="2" customWidth="1"/>
    <col min="2575" max="2575" width="11.109375" style="2" bestFit="1" customWidth="1"/>
    <col min="2576" max="2576" width="10.44140625" style="2" bestFit="1" customWidth="1"/>
    <col min="2577" max="2577" width="11.77734375" style="2" bestFit="1" customWidth="1"/>
    <col min="2578" max="2578" width="9.77734375" style="2" bestFit="1" customWidth="1"/>
    <col min="2579" max="2579" width="10.77734375" style="2" bestFit="1" customWidth="1"/>
    <col min="2580" max="2822" width="8.88671875" style="2"/>
    <col min="2823" max="2823" width="11.6640625" style="2" customWidth="1"/>
    <col min="2824" max="2825" width="8.88671875" style="2"/>
    <col min="2826" max="2826" width="16.109375" style="2" customWidth="1"/>
    <col min="2827" max="2827" width="7.44140625" style="2" customWidth="1"/>
    <col min="2828" max="2828" width="8.77734375" style="2" customWidth="1"/>
    <col min="2829" max="2829" width="9.6640625" style="2" bestFit="1" customWidth="1"/>
    <col min="2830" max="2830" width="9.44140625" style="2" customWidth="1"/>
    <col min="2831" max="2831" width="11.109375" style="2" bestFit="1" customWidth="1"/>
    <col min="2832" max="2832" width="10.44140625" style="2" bestFit="1" customWidth="1"/>
    <col min="2833" max="2833" width="11.77734375" style="2" bestFit="1" customWidth="1"/>
    <col min="2834" max="2834" width="9.77734375" style="2" bestFit="1" customWidth="1"/>
    <col min="2835" max="2835" width="10.77734375" style="2" bestFit="1" customWidth="1"/>
    <col min="2836" max="3078" width="8.88671875" style="2"/>
    <col min="3079" max="3079" width="11.6640625" style="2" customWidth="1"/>
    <col min="3080" max="3081" width="8.88671875" style="2"/>
    <col min="3082" max="3082" width="16.109375" style="2" customWidth="1"/>
    <col min="3083" max="3083" width="7.44140625" style="2" customWidth="1"/>
    <col min="3084" max="3084" width="8.77734375" style="2" customWidth="1"/>
    <col min="3085" max="3085" width="9.6640625" style="2" bestFit="1" customWidth="1"/>
    <col min="3086" max="3086" width="9.44140625" style="2" customWidth="1"/>
    <col min="3087" max="3087" width="11.109375" style="2" bestFit="1" customWidth="1"/>
    <col min="3088" max="3088" width="10.44140625" style="2" bestFit="1" customWidth="1"/>
    <col min="3089" max="3089" width="11.77734375" style="2" bestFit="1" customWidth="1"/>
    <col min="3090" max="3090" width="9.77734375" style="2" bestFit="1" customWidth="1"/>
    <col min="3091" max="3091" width="10.77734375" style="2" bestFit="1" customWidth="1"/>
    <col min="3092" max="3334" width="8.88671875" style="2"/>
    <col min="3335" max="3335" width="11.6640625" style="2" customWidth="1"/>
    <col min="3336" max="3337" width="8.88671875" style="2"/>
    <col min="3338" max="3338" width="16.109375" style="2" customWidth="1"/>
    <col min="3339" max="3339" width="7.44140625" style="2" customWidth="1"/>
    <col min="3340" max="3340" width="8.77734375" style="2" customWidth="1"/>
    <col min="3341" max="3341" width="9.6640625" style="2" bestFit="1" customWidth="1"/>
    <col min="3342" max="3342" width="9.44140625" style="2" customWidth="1"/>
    <col min="3343" max="3343" width="11.109375" style="2" bestFit="1" customWidth="1"/>
    <col min="3344" max="3344" width="10.44140625" style="2" bestFit="1" customWidth="1"/>
    <col min="3345" max="3345" width="11.77734375" style="2" bestFit="1" customWidth="1"/>
    <col min="3346" max="3346" width="9.77734375" style="2" bestFit="1" customWidth="1"/>
    <col min="3347" max="3347" width="10.77734375" style="2" bestFit="1" customWidth="1"/>
    <col min="3348" max="3590" width="8.88671875" style="2"/>
    <col min="3591" max="3591" width="11.6640625" style="2" customWidth="1"/>
    <col min="3592" max="3593" width="8.88671875" style="2"/>
    <col min="3594" max="3594" width="16.109375" style="2" customWidth="1"/>
    <col min="3595" max="3595" width="7.44140625" style="2" customWidth="1"/>
    <col min="3596" max="3596" width="8.77734375" style="2" customWidth="1"/>
    <col min="3597" max="3597" width="9.6640625" style="2" bestFit="1" customWidth="1"/>
    <col min="3598" max="3598" width="9.44140625" style="2" customWidth="1"/>
    <col min="3599" max="3599" width="11.109375" style="2" bestFit="1" customWidth="1"/>
    <col min="3600" max="3600" width="10.44140625" style="2" bestFit="1" customWidth="1"/>
    <col min="3601" max="3601" width="11.77734375" style="2" bestFit="1" customWidth="1"/>
    <col min="3602" max="3602" width="9.77734375" style="2" bestFit="1" customWidth="1"/>
    <col min="3603" max="3603" width="10.77734375" style="2" bestFit="1" customWidth="1"/>
    <col min="3604" max="3846" width="8.88671875" style="2"/>
    <col min="3847" max="3847" width="11.6640625" style="2" customWidth="1"/>
    <col min="3848" max="3849" width="8.88671875" style="2"/>
    <col min="3850" max="3850" width="16.109375" style="2" customWidth="1"/>
    <col min="3851" max="3851" width="7.44140625" style="2" customWidth="1"/>
    <col min="3852" max="3852" width="8.77734375" style="2" customWidth="1"/>
    <col min="3853" max="3853" width="9.6640625" style="2" bestFit="1" customWidth="1"/>
    <col min="3854" max="3854" width="9.44140625" style="2" customWidth="1"/>
    <col min="3855" max="3855" width="11.109375" style="2" bestFit="1" customWidth="1"/>
    <col min="3856" max="3856" width="10.44140625" style="2" bestFit="1" customWidth="1"/>
    <col min="3857" max="3857" width="11.77734375" style="2" bestFit="1" customWidth="1"/>
    <col min="3858" max="3858" width="9.77734375" style="2" bestFit="1" customWidth="1"/>
    <col min="3859" max="3859" width="10.77734375" style="2" bestFit="1" customWidth="1"/>
    <col min="3860" max="4102" width="8.88671875" style="2"/>
    <col min="4103" max="4103" width="11.6640625" style="2" customWidth="1"/>
    <col min="4104" max="4105" width="8.88671875" style="2"/>
    <col min="4106" max="4106" width="16.109375" style="2" customWidth="1"/>
    <col min="4107" max="4107" width="7.44140625" style="2" customWidth="1"/>
    <col min="4108" max="4108" width="8.77734375" style="2" customWidth="1"/>
    <col min="4109" max="4109" width="9.6640625" style="2" bestFit="1" customWidth="1"/>
    <col min="4110" max="4110" width="9.44140625" style="2" customWidth="1"/>
    <col min="4111" max="4111" width="11.109375" style="2" bestFit="1" customWidth="1"/>
    <col min="4112" max="4112" width="10.44140625" style="2" bestFit="1" customWidth="1"/>
    <col min="4113" max="4113" width="11.77734375" style="2" bestFit="1" customWidth="1"/>
    <col min="4114" max="4114" width="9.77734375" style="2" bestFit="1" customWidth="1"/>
    <col min="4115" max="4115" width="10.77734375" style="2" bestFit="1" customWidth="1"/>
    <col min="4116" max="4358" width="8.88671875" style="2"/>
    <col min="4359" max="4359" width="11.6640625" style="2" customWidth="1"/>
    <col min="4360" max="4361" width="8.88671875" style="2"/>
    <col min="4362" max="4362" width="16.109375" style="2" customWidth="1"/>
    <col min="4363" max="4363" width="7.44140625" style="2" customWidth="1"/>
    <col min="4364" max="4364" width="8.77734375" style="2" customWidth="1"/>
    <col min="4365" max="4365" width="9.6640625" style="2" bestFit="1" customWidth="1"/>
    <col min="4366" max="4366" width="9.44140625" style="2" customWidth="1"/>
    <col min="4367" max="4367" width="11.109375" style="2" bestFit="1" customWidth="1"/>
    <col min="4368" max="4368" width="10.44140625" style="2" bestFit="1" customWidth="1"/>
    <col min="4369" max="4369" width="11.77734375" style="2" bestFit="1" customWidth="1"/>
    <col min="4370" max="4370" width="9.77734375" style="2" bestFit="1" customWidth="1"/>
    <col min="4371" max="4371" width="10.77734375" style="2" bestFit="1" customWidth="1"/>
    <col min="4372" max="4614" width="8.88671875" style="2"/>
    <col min="4615" max="4615" width="11.6640625" style="2" customWidth="1"/>
    <col min="4616" max="4617" width="8.88671875" style="2"/>
    <col min="4618" max="4618" width="16.109375" style="2" customWidth="1"/>
    <col min="4619" max="4619" width="7.44140625" style="2" customWidth="1"/>
    <col min="4620" max="4620" width="8.77734375" style="2" customWidth="1"/>
    <col min="4621" max="4621" width="9.6640625" style="2" bestFit="1" customWidth="1"/>
    <col min="4622" max="4622" width="9.44140625" style="2" customWidth="1"/>
    <col min="4623" max="4623" width="11.109375" style="2" bestFit="1" customWidth="1"/>
    <col min="4624" max="4624" width="10.44140625" style="2" bestFit="1" customWidth="1"/>
    <col min="4625" max="4625" width="11.77734375" style="2" bestFit="1" customWidth="1"/>
    <col min="4626" max="4626" width="9.77734375" style="2" bestFit="1" customWidth="1"/>
    <col min="4627" max="4627" width="10.77734375" style="2" bestFit="1" customWidth="1"/>
    <col min="4628" max="4870" width="8.88671875" style="2"/>
    <col min="4871" max="4871" width="11.6640625" style="2" customWidth="1"/>
    <col min="4872" max="4873" width="8.88671875" style="2"/>
    <col min="4874" max="4874" width="16.109375" style="2" customWidth="1"/>
    <col min="4875" max="4875" width="7.44140625" style="2" customWidth="1"/>
    <col min="4876" max="4876" width="8.77734375" style="2" customWidth="1"/>
    <col min="4877" max="4877" width="9.6640625" style="2" bestFit="1" customWidth="1"/>
    <col min="4878" max="4878" width="9.44140625" style="2" customWidth="1"/>
    <col min="4879" max="4879" width="11.109375" style="2" bestFit="1" customWidth="1"/>
    <col min="4880" max="4880" width="10.44140625" style="2" bestFit="1" customWidth="1"/>
    <col min="4881" max="4881" width="11.77734375" style="2" bestFit="1" customWidth="1"/>
    <col min="4882" max="4882" width="9.77734375" style="2" bestFit="1" customWidth="1"/>
    <col min="4883" max="4883" width="10.77734375" style="2" bestFit="1" customWidth="1"/>
    <col min="4884" max="5126" width="8.88671875" style="2"/>
    <col min="5127" max="5127" width="11.6640625" style="2" customWidth="1"/>
    <col min="5128" max="5129" width="8.88671875" style="2"/>
    <col min="5130" max="5130" width="16.109375" style="2" customWidth="1"/>
    <col min="5131" max="5131" width="7.44140625" style="2" customWidth="1"/>
    <col min="5132" max="5132" width="8.77734375" style="2" customWidth="1"/>
    <col min="5133" max="5133" width="9.6640625" style="2" bestFit="1" customWidth="1"/>
    <col min="5134" max="5134" width="9.44140625" style="2" customWidth="1"/>
    <col min="5135" max="5135" width="11.109375" style="2" bestFit="1" customWidth="1"/>
    <col min="5136" max="5136" width="10.44140625" style="2" bestFit="1" customWidth="1"/>
    <col min="5137" max="5137" width="11.77734375" style="2" bestFit="1" customWidth="1"/>
    <col min="5138" max="5138" width="9.77734375" style="2" bestFit="1" customWidth="1"/>
    <col min="5139" max="5139" width="10.77734375" style="2" bestFit="1" customWidth="1"/>
    <col min="5140" max="5382" width="8.88671875" style="2"/>
    <col min="5383" max="5383" width="11.6640625" style="2" customWidth="1"/>
    <col min="5384" max="5385" width="8.88671875" style="2"/>
    <col min="5386" max="5386" width="16.109375" style="2" customWidth="1"/>
    <col min="5387" max="5387" width="7.44140625" style="2" customWidth="1"/>
    <col min="5388" max="5388" width="8.77734375" style="2" customWidth="1"/>
    <col min="5389" max="5389" width="9.6640625" style="2" bestFit="1" customWidth="1"/>
    <col min="5390" max="5390" width="9.44140625" style="2" customWidth="1"/>
    <col min="5391" max="5391" width="11.109375" style="2" bestFit="1" customWidth="1"/>
    <col min="5392" max="5392" width="10.44140625" style="2" bestFit="1" customWidth="1"/>
    <col min="5393" max="5393" width="11.77734375" style="2" bestFit="1" customWidth="1"/>
    <col min="5394" max="5394" width="9.77734375" style="2" bestFit="1" customWidth="1"/>
    <col min="5395" max="5395" width="10.77734375" style="2" bestFit="1" customWidth="1"/>
    <col min="5396" max="5638" width="8.88671875" style="2"/>
    <col min="5639" max="5639" width="11.6640625" style="2" customWidth="1"/>
    <col min="5640" max="5641" width="8.88671875" style="2"/>
    <col min="5642" max="5642" width="16.109375" style="2" customWidth="1"/>
    <col min="5643" max="5643" width="7.44140625" style="2" customWidth="1"/>
    <col min="5644" max="5644" width="8.77734375" style="2" customWidth="1"/>
    <col min="5645" max="5645" width="9.6640625" style="2" bestFit="1" customWidth="1"/>
    <col min="5646" max="5646" width="9.44140625" style="2" customWidth="1"/>
    <col min="5647" max="5647" width="11.109375" style="2" bestFit="1" customWidth="1"/>
    <col min="5648" max="5648" width="10.44140625" style="2" bestFit="1" customWidth="1"/>
    <col min="5649" max="5649" width="11.77734375" style="2" bestFit="1" customWidth="1"/>
    <col min="5650" max="5650" width="9.77734375" style="2" bestFit="1" customWidth="1"/>
    <col min="5651" max="5651" width="10.77734375" style="2" bestFit="1" customWidth="1"/>
    <col min="5652" max="5894" width="8.88671875" style="2"/>
    <col min="5895" max="5895" width="11.6640625" style="2" customWidth="1"/>
    <col min="5896" max="5897" width="8.88671875" style="2"/>
    <col min="5898" max="5898" width="16.109375" style="2" customWidth="1"/>
    <col min="5899" max="5899" width="7.44140625" style="2" customWidth="1"/>
    <col min="5900" max="5900" width="8.77734375" style="2" customWidth="1"/>
    <col min="5901" max="5901" width="9.6640625" style="2" bestFit="1" customWidth="1"/>
    <col min="5902" max="5902" width="9.44140625" style="2" customWidth="1"/>
    <col min="5903" max="5903" width="11.109375" style="2" bestFit="1" customWidth="1"/>
    <col min="5904" max="5904" width="10.44140625" style="2" bestFit="1" customWidth="1"/>
    <col min="5905" max="5905" width="11.77734375" style="2" bestFit="1" customWidth="1"/>
    <col min="5906" max="5906" width="9.77734375" style="2" bestFit="1" customWidth="1"/>
    <col min="5907" max="5907" width="10.77734375" style="2" bestFit="1" customWidth="1"/>
    <col min="5908" max="6150" width="8.88671875" style="2"/>
    <col min="6151" max="6151" width="11.6640625" style="2" customWidth="1"/>
    <col min="6152" max="6153" width="8.88671875" style="2"/>
    <col min="6154" max="6154" width="16.109375" style="2" customWidth="1"/>
    <col min="6155" max="6155" width="7.44140625" style="2" customWidth="1"/>
    <col min="6156" max="6156" width="8.77734375" style="2" customWidth="1"/>
    <col min="6157" max="6157" width="9.6640625" style="2" bestFit="1" customWidth="1"/>
    <col min="6158" max="6158" width="9.44140625" style="2" customWidth="1"/>
    <col min="6159" max="6159" width="11.109375" style="2" bestFit="1" customWidth="1"/>
    <col min="6160" max="6160" width="10.44140625" style="2" bestFit="1" customWidth="1"/>
    <col min="6161" max="6161" width="11.77734375" style="2" bestFit="1" customWidth="1"/>
    <col min="6162" max="6162" width="9.77734375" style="2" bestFit="1" customWidth="1"/>
    <col min="6163" max="6163" width="10.77734375" style="2" bestFit="1" customWidth="1"/>
    <col min="6164" max="6406" width="8.88671875" style="2"/>
    <col min="6407" max="6407" width="11.6640625" style="2" customWidth="1"/>
    <col min="6408" max="6409" width="8.88671875" style="2"/>
    <col min="6410" max="6410" width="16.109375" style="2" customWidth="1"/>
    <col min="6411" max="6411" width="7.44140625" style="2" customWidth="1"/>
    <col min="6412" max="6412" width="8.77734375" style="2" customWidth="1"/>
    <col min="6413" max="6413" width="9.6640625" style="2" bestFit="1" customWidth="1"/>
    <col min="6414" max="6414" width="9.44140625" style="2" customWidth="1"/>
    <col min="6415" max="6415" width="11.109375" style="2" bestFit="1" customWidth="1"/>
    <col min="6416" max="6416" width="10.44140625" style="2" bestFit="1" customWidth="1"/>
    <col min="6417" max="6417" width="11.77734375" style="2" bestFit="1" customWidth="1"/>
    <col min="6418" max="6418" width="9.77734375" style="2" bestFit="1" customWidth="1"/>
    <col min="6419" max="6419" width="10.77734375" style="2" bestFit="1" customWidth="1"/>
    <col min="6420" max="6662" width="8.88671875" style="2"/>
    <col min="6663" max="6663" width="11.6640625" style="2" customWidth="1"/>
    <col min="6664" max="6665" width="8.88671875" style="2"/>
    <col min="6666" max="6666" width="16.109375" style="2" customWidth="1"/>
    <col min="6667" max="6667" width="7.44140625" style="2" customWidth="1"/>
    <col min="6668" max="6668" width="8.77734375" style="2" customWidth="1"/>
    <col min="6669" max="6669" width="9.6640625" style="2" bestFit="1" customWidth="1"/>
    <col min="6670" max="6670" width="9.44140625" style="2" customWidth="1"/>
    <col min="6671" max="6671" width="11.109375" style="2" bestFit="1" customWidth="1"/>
    <col min="6672" max="6672" width="10.44140625" style="2" bestFit="1" customWidth="1"/>
    <col min="6673" max="6673" width="11.77734375" style="2" bestFit="1" customWidth="1"/>
    <col min="6674" max="6674" width="9.77734375" style="2" bestFit="1" customWidth="1"/>
    <col min="6675" max="6675" width="10.77734375" style="2" bestFit="1" customWidth="1"/>
    <col min="6676" max="6918" width="8.88671875" style="2"/>
    <col min="6919" max="6919" width="11.6640625" style="2" customWidth="1"/>
    <col min="6920" max="6921" width="8.88671875" style="2"/>
    <col min="6922" max="6922" width="16.109375" style="2" customWidth="1"/>
    <col min="6923" max="6923" width="7.44140625" style="2" customWidth="1"/>
    <col min="6924" max="6924" width="8.77734375" style="2" customWidth="1"/>
    <col min="6925" max="6925" width="9.6640625" style="2" bestFit="1" customWidth="1"/>
    <col min="6926" max="6926" width="9.44140625" style="2" customWidth="1"/>
    <col min="6927" max="6927" width="11.109375" style="2" bestFit="1" customWidth="1"/>
    <col min="6928" max="6928" width="10.44140625" style="2" bestFit="1" customWidth="1"/>
    <col min="6929" max="6929" width="11.77734375" style="2" bestFit="1" customWidth="1"/>
    <col min="6930" max="6930" width="9.77734375" style="2" bestFit="1" customWidth="1"/>
    <col min="6931" max="6931" width="10.77734375" style="2" bestFit="1" customWidth="1"/>
    <col min="6932" max="7174" width="8.88671875" style="2"/>
    <col min="7175" max="7175" width="11.6640625" style="2" customWidth="1"/>
    <col min="7176" max="7177" width="8.88671875" style="2"/>
    <col min="7178" max="7178" width="16.109375" style="2" customWidth="1"/>
    <col min="7179" max="7179" width="7.44140625" style="2" customWidth="1"/>
    <col min="7180" max="7180" width="8.77734375" style="2" customWidth="1"/>
    <col min="7181" max="7181" width="9.6640625" style="2" bestFit="1" customWidth="1"/>
    <col min="7182" max="7182" width="9.44140625" style="2" customWidth="1"/>
    <col min="7183" max="7183" width="11.109375" style="2" bestFit="1" customWidth="1"/>
    <col min="7184" max="7184" width="10.44140625" style="2" bestFit="1" customWidth="1"/>
    <col min="7185" max="7185" width="11.77734375" style="2" bestFit="1" customWidth="1"/>
    <col min="7186" max="7186" width="9.77734375" style="2" bestFit="1" customWidth="1"/>
    <col min="7187" max="7187" width="10.77734375" style="2" bestFit="1" customWidth="1"/>
    <col min="7188" max="7430" width="8.88671875" style="2"/>
    <col min="7431" max="7431" width="11.6640625" style="2" customWidth="1"/>
    <col min="7432" max="7433" width="8.88671875" style="2"/>
    <col min="7434" max="7434" width="16.109375" style="2" customWidth="1"/>
    <col min="7435" max="7435" width="7.44140625" style="2" customWidth="1"/>
    <col min="7436" max="7436" width="8.77734375" style="2" customWidth="1"/>
    <col min="7437" max="7437" width="9.6640625" style="2" bestFit="1" customWidth="1"/>
    <col min="7438" max="7438" width="9.44140625" style="2" customWidth="1"/>
    <col min="7439" max="7439" width="11.109375" style="2" bestFit="1" customWidth="1"/>
    <col min="7440" max="7440" width="10.44140625" style="2" bestFit="1" customWidth="1"/>
    <col min="7441" max="7441" width="11.77734375" style="2" bestFit="1" customWidth="1"/>
    <col min="7442" max="7442" width="9.77734375" style="2" bestFit="1" customWidth="1"/>
    <col min="7443" max="7443" width="10.77734375" style="2" bestFit="1" customWidth="1"/>
    <col min="7444" max="7686" width="8.88671875" style="2"/>
    <col min="7687" max="7687" width="11.6640625" style="2" customWidth="1"/>
    <col min="7688" max="7689" width="8.88671875" style="2"/>
    <col min="7690" max="7690" width="16.109375" style="2" customWidth="1"/>
    <col min="7691" max="7691" width="7.44140625" style="2" customWidth="1"/>
    <col min="7692" max="7692" width="8.77734375" style="2" customWidth="1"/>
    <col min="7693" max="7693" width="9.6640625" style="2" bestFit="1" customWidth="1"/>
    <col min="7694" max="7694" width="9.44140625" style="2" customWidth="1"/>
    <col min="7695" max="7695" width="11.109375" style="2" bestFit="1" customWidth="1"/>
    <col min="7696" max="7696" width="10.44140625" style="2" bestFit="1" customWidth="1"/>
    <col min="7697" max="7697" width="11.77734375" style="2" bestFit="1" customWidth="1"/>
    <col min="7698" max="7698" width="9.77734375" style="2" bestFit="1" customWidth="1"/>
    <col min="7699" max="7699" width="10.77734375" style="2" bestFit="1" customWidth="1"/>
    <col min="7700" max="7942" width="8.88671875" style="2"/>
    <col min="7943" max="7943" width="11.6640625" style="2" customWidth="1"/>
    <col min="7944" max="7945" width="8.88671875" style="2"/>
    <col min="7946" max="7946" width="16.109375" style="2" customWidth="1"/>
    <col min="7947" max="7947" width="7.44140625" style="2" customWidth="1"/>
    <col min="7948" max="7948" width="8.77734375" style="2" customWidth="1"/>
    <col min="7949" max="7949" width="9.6640625" style="2" bestFit="1" customWidth="1"/>
    <col min="7950" max="7950" width="9.44140625" style="2" customWidth="1"/>
    <col min="7951" max="7951" width="11.109375" style="2" bestFit="1" customWidth="1"/>
    <col min="7952" max="7952" width="10.44140625" style="2" bestFit="1" customWidth="1"/>
    <col min="7953" max="7953" width="11.77734375" style="2" bestFit="1" customWidth="1"/>
    <col min="7954" max="7954" width="9.77734375" style="2" bestFit="1" customWidth="1"/>
    <col min="7955" max="7955" width="10.77734375" style="2" bestFit="1" customWidth="1"/>
    <col min="7956" max="8198" width="8.88671875" style="2"/>
    <col min="8199" max="8199" width="11.6640625" style="2" customWidth="1"/>
    <col min="8200" max="8201" width="8.88671875" style="2"/>
    <col min="8202" max="8202" width="16.109375" style="2" customWidth="1"/>
    <col min="8203" max="8203" width="7.44140625" style="2" customWidth="1"/>
    <col min="8204" max="8204" width="8.77734375" style="2" customWidth="1"/>
    <col min="8205" max="8205" width="9.6640625" style="2" bestFit="1" customWidth="1"/>
    <col min="8206" max="8206" width="9.44140625" style="2" customWidth="1"/>
    <col min="8207" max="8207" width="11.109375" style="2" bestFit="1" customWidth="1"/>
    <col min="8208" max="8208" width="10.44140625" style="2" bestFit="1" customWidth="1"/>
    <col min="8209" max="8209" width="11.77734375" style="2" bestFit="1" customWidth="1"/>
    <col min="8210" max="8210" width="9.77734375" style="2" bestFit="1" customWidth="1"/>
    <col min="8211" max="8211" width="10.77734375" style="2" bestFit="1" customWidth="1"/>
    <col min="8212" max="8454" width="8.88671875" style="2"/>
    <col min="8455" max="8455" width="11.6640625" style="2" customWidth="1"/>
    <col min="8456" max="8457" width="8.88671875" style="2"/>
    <col min="8458" max="8458" width="16.109375" style="2" customWidth="1"/>
    <col min="8459" max="8459" width="7.44140625" style="2" customWidth="1"/>
    <col min="8460" max="8460" width="8.77734375" style="2" customWidth="1"/>
    <col min="8461" max="8461" width="9.6640625" style="2" bestFit="1" customWidth="1"/>
    <col min="8462" max="8462" width="9.44140625" style="2" customWidth="1"/>
    <col min="8463" max="8463" width="11.109375" style="2" bestFit="1" customWidth="1"/>
    <col min="8464" max="8464" width="10.44140625" style="2" bestFit="1" customWidth="1"/>
    <col min="8465" max="8465" width="11.77734375" style="2" bestFit="1" customWidth="1"/>
    <col min="8466" max="8466" width="9.77734375" style="2" bestFit="1" customWidth="1"/>
    <col min="8467" max="8467" width="10.77734375" style="2" bestFit="1" customWidth="1"/>
    <col min="8468" max="8710" width="8.88671875" style="2"/>
    <col min="8711" max="8711" width="11.6640625" style="2" customWidth="1"/>
    <col min="8712" max="8713" width="8.88671875" style="2"/>
    <col min="8714" max="8714" width="16.109375" style="2" customWidth="1"/>
    <col min="8715" max="8715" width="7.44140625" style="2" customWidth="1"/>
    <col min="8716" max="8716" width="8.77734375" style="2" customWidth="1"/>
    <col min="8717" max="8717" width="9.6640625" style="2" bestFit="1" customWidth="1"/>
    <col min="8718" max="8718" width="9.44140625" style="2" customWidth="1"/>
    <col min="8719" max="8719" width="11.109375" style="2" bestFit="1" customWidth="1"/>
    <col min="8720" max="8720" width="10.44140625" style="2" bestFit="1" customWidth="1"/>
    <col min="8721" max="8721" width="11.77734375" style="2" bestFit="1" customWidth="1"/>
    <col min="8722" max="8722" width="9.77734375" style="2" bestFit="1" customWidth="1"/>
    <col min="8723" max="8723" width="10.77734375" style="2" bestFit="1" customWidth="1"/>
    <col min="8724" max="8966" width="8.88671875" style="2"/>
    <col min="8967" max="8967" width="11.6640625" style="2" customWidth="1"/>
    <col min="8968" max="8969" width="8.88671875" style="2"/>
    <col min="8970" max="8970" width="16.109375" style="2" customWidth="1"/>
    <col min="8971" max="8971" width="7.44140625" style="2" customWidth="1"/>
    <col min="8972" max="8972" width="8.77734375" style="2" customWidth="1"/>
    <col min="8973" max="8973" width="9.6640625" style="2" bestFit="1" customWidth="1"/>
    <col min="8974" max="8974" width="9.44140625" style="2" customWidth="1"/>
    <col min="8975" max="8975" width="11.109375" style="2" bestFit="1" customWidth="1"/>
    <col min="8976" max="8976" width="10.44140625" style="2" bestFit="1" customWidth="1"/>
    <col min="8977" max="8977" width="11.77734375" style="2" bestFit="1" customWidth="1"/>
    <col min="8978" max="8978" width="9.77734375" style="2" bestFit="1" customWidth="1"/>
    <col min="8979" max="8979" width="10.77734375" style="2" bestFit="1" customWidth="1"/>
    <col min="8980" max="9222" width="8.88671875" style="2"/>
    <col min="9223" max="9223" width="11.6640625" style="2" customWidth="1"/>
    <col min="9224" max="9225" width="8.88671875" style="2"/>
    <col min="9226" max="9226" width="16.109375" style="2" customWidth="1"/>
    <col min="9227" max="9227" width="7.44140625" style="2" customWidth="1"/>
    <col min="9228" max="9228" width="8.77734375" style="2" customWidth="1"/>
    <col min="9229" max="9229" width="9.6640625" style="2" bestFit="1" customWidth="1"/>
    <col min="9230" max="9230" width="9.44140625" style="2" customWidth="1"/>
    <col min="9231" max="9231" width="11.109375" style="2" bestFit="1" customWidth="1"/>
    <col min="9232" max="9232" width="10.44140625" style="2" bestFit="1" customWidth="1"/>
    <col min="9233" max="9233" width="11.77734375" style="2" bestFit="1" customWidth="1"/>
    <col min="9234" max="9234" width="9.77734375" style="2" bestFit="1" customWidth="1"/>
    <col min="9235" max="9235" width="10.77734375" style="2" bestFit="1" customWidth="1"/>
    <col min="9236" max="9478" width="8.88671875" style="2"/>
    <col min="9479" max="9479" width="11.6640625" style="2" customWidth="1"/>
    <col min="9480" max="9481" width="8.88671875" style="2"/>
    <col min="9482" max="9482" width="16.109375" style="2" customWidth="1"/>
    <col min="9483" max="9483" width="7.44140625" style="2" customWidth="1"/>
    <col min="9484" max="9484" width="8.77734375" style="2" customWidth="1"/>
    <col min="9485" max="9485" width="9.6640625" style="2" bestFit="1" customWidth="1"/>
    <col min="9486" max="9486" width="9.44140625" style="2" customWidth="1"/>
    <col min="9487" max="9487" width="11.109375" style="2" bestFit="1" customWidth="1"/>
    <col min="9488" max="9488" width="10.44140625" style="2" bestFit="1" customWidth="1"/>
    <col min="9489" max="9489" width="11.77734375" style="2" bestFit="1" customWidth="1"/>
    <col min="9490" max="9490" width="9.77734375" style="2" bestFit="1" customWidth="1"/>
    <col min="9491" max="9491" width="10.77734375" style="2" bestFit="1" customWidth="1"/>
    <col min="9492" max="9734" width="8.88671875" style="2"/>
    <col min="9735" max="9735" width="11.6640625" style="2" customWidth="1"/>
    <col min="9736" max="9737" width="8.88671875" style="2"/>
    <col min="9738" max="9738" width="16.109375" style="2" customWidth="1"/>
    <col min="9739" max="9739" width="7.44140625" style="2" customWidth="1"/>
    <col min="9740" max="9740" width="8.77734375" style="2" customWidth="1"/>
    <col min="9741" max="9741" width="9.6640625" style="2" bestFit="1" customWidth="1"/>
    <col min="9742" max="9742" width="9.44140625" style="2" customWidth="1"/>
    <col min="9743" max="9743" width="11.109375" style="2" bestFit="1" customWidth="1"/>
    <col min="9744" max="9744" width="10.44140625" style="2" bestFit="1" customWidth="1"/>
    <col min="9745" max="9745" width="11.77734375" style="2" bestFit="1" customWidth="1"/>
    <col min="9746" max="9746" width="9.77734375" style="2" bestFit="1" customWidth="1"/>
    <col min="9747" max="9747" width="10.77734375" style="2" bestFit="1" customWidth="1"/>
    <col min="9748" max="9990" width="8.88671875" style="2"/>
    <col min="9991" max="9991" width="11.6640625" style="2" customWidth="1"/>
    <col min="9992" max="9993" width="8.88671875" style="2"/>
    <col min="9994" max="9994" width="16.109375" style="2" customWidth="1"/>
    <col min="9995" max="9995" width="7.44140625" style="2" customWidth="1"/>
    <col min="9996" max="9996" width="8.77734375" style="2" customWidth="1"/>
    <col min="9997" max="9997" width="9.6640625" style="2" bestFit="1" customWidth="1"/>
    <col min="9998" max="9998" width="9.44140625" style="2" customWidth="1"/>
    <col min="9999" max="9999" width="11.109375" style="2" bestFit="1" customWidth="1"/>
    <col min="10000" max="10000" width="10.44140625" style="2" bestFit="1" customWidth="1"/>
    <col min="10001" max="10001" width="11.77734375" style="2" bestFit="1" customWidth="1"/>
    <col min="10002" max="10002" width="9.77734375" style="2" bestFit="1" customWidth="1"/>
    <col min="10003" max="10003" width="10.77734375" style="2" bestFit="1" customWidth="1"/>
    <col min="10004" max="10246" width="8.88671875" style="2"/>
    <col min="10247" max="10247" width="11.6640625" style="2" customWidth="1"/>
    <col min="10248" max="10249" width="8.88671875" style="2"/>
    <col min="10250" max="10250" width="16.109375" style="2" customWidth="1"/>
    <col min="10251" max="10251" width="7.44140625" style="2" customWidth="1"/>
    <col min="10252" max="10252" width="8.77734375" style="2" customWidth="1"/>
    <col min="10253" max="10253" width="9.6640625" style="2" bestFit="1" customWidth="1"/>
    <col min="10254" max="10254" width="9.44140625" style="2" customWidth="1"/>
    <col min="10255" max="10255" width="11.109375" style="2" bestFit="1" customWidth="1"/>
    <col min="10256" max="10256" width="10.44140625" style="2" bestFit="1" customWidth="1"/>
    <col min="10257" max="10257" width="11.77734375" style="2" bestFit="1" customWidth="1"/>
    <col min="10258" max="10258" width="9.77734375" style="2" bestFit="1" customWidth="1"/>
    <col min="10259" max="10259" width="10.77734375" style="2" bestFit="1" customWidth="1"/>
    <col min="10260" max="10502" width="8.88671875" style="2"/>
    <col min="10503" max="10503" width="11.6640625" style="2" customWidth="1"/>
    <col min="10504" max="10505" width="8.88671875" style="2"/>
    <col min="10506" max="10506" width="16.109375" style="2" customWidth="1"/>
    <col min="10507" max="10507" width="7.44140625" style="2" customWidth="1"/>
    <col min="10508" max="10508" width="8.77734375" style="2" customWidth="1"/>
    <col min="10509" max="10509" width="9.6640625" style="2" bestFit="1" customWidth="1"/>
    <col min="10510" max="10510" width="9.44140625" style="2" customWidth="1"/>
    <col min="10511" max="10511" width="11.109375" style="2" bestFit="1" customWidth="1"/>
    <col min="10512" max="10512" width="10.44140625" style="2" bestFit="1" customWidth="1"/>
    <col min="10513" max="10513" width="11.77734375" style="2" bestFit="1" customWidth="1"/>
    <col min="10514" max="10514" width="9.77734375" style="2" bestFit="1" customWidth="1"/>
    <col min="10515" max="10515" width="10.77734375" style="2" bestFit="1" customWidth="1"/>
    <col min="10516" max="10758" width="8.88671875" style="2"/>
    <col min="10759" max="10759" width="11.6640625" style="2" customWidth="1"/>
    <col min="10760" max="10761" width="8.88671875" style="2"/>
    <col min="10762" max="10762" width="16.109375" style="2" customWidth="1"/>
    <col min="10763" max="10763" width="7.44140625" style="2" customWidth="1"/>
    <col min="10764" max="10764" width="8.77734375" style="2" customWidth="1"/>
    <col min="10765" max="10765" width="9.6640625" style="2" bestFit="1" customWidth="1"/>
    <col min="10766" max="10766" width="9.44140625" style="2" customWidth="1"/>
    <col min="10767" max="10767" width="11.109375" style="2" bestFit="1" customWidth="1"/>
    <col min="10768" max="10768" width="10.44140625" style="2" bestFit="1" customWidth="1"/>
    <col min="10769" max="10769" width="11.77734375" style="2" bestFit="1" customWidth="1"/>
    <col min="10770" max="10770" width="9.77734375" style="2" bestFit="1" customWidth="1"/>
    <col min="10771" max="10771" width="10.77734375" style="2" bestFit="1" customWidth="1"/>
    <col min="10772" max="11014" width="8.88671875" style="2"/>
    <col min="11015" max="11015" width="11.6640625" style="2" customWidth="1"/>
    <col min="11016" max="11017" width="8.88671875" style="2"/>
    <col min="11018" max="11018" width="16.109375" style="2" customWidth="1"/>
    <col min="11019" max="11019" width="7.44140625" style="2" customWidth="1"/>
    <col min="11020" max="11020" width="8.77734375" style="2" customWidth="1"/>
    <col min="11021" max="11021" width="9.6640625" style="2" bestFit="1" customWidth="1"/>
    <col min="11022" max="11022" width="9.44140625" style="2" customWidth="1"/>
    <col min="11023" max="11023" width="11.109375" style="2" bestFit="1" customWidth="1"/>
    <col min="11024" max="11024" width="10.44140625" style="2" bestFit="1" customWidth="1"/>
    <col min="11025" max="11025" width="11.77734375" style="2" bestFit="1" customWidth="1"/>
    <col min="11026" max="11026" width="9.77734375" style="2" bestFit="1" customWidth="1"/>
    <col min="11027" max="11027" width="10.77734375" style="2" bestFit="1" customWidth="1"/>
    <col min="11028" max="11270" width="8.88671875" style="2"/>
    <col min="11271" max="11271" width="11.6640625" style="2" customWidth="1"/>
    <col min="11272" max="11273" width="8.88671875" style="2"/>
    <col min="11274" max="11274" width="16.109375" style="2" customWidth="1"/>
    <col min="11275" max="11275" width="7.44140625" style="2" customWidth="1"/>
    <col min="11276" max="11276" width="8.77734375" style="2" customWidth="1"/>
    <col min="11277" max="11277" width="9.6640625" style="2" bestFit="1" customWidth="1"/>
    <col min="11278" max="11278" width="9.44140625" style="2" customWidth="1"/>
    <col min="11279" max="11279" width="11.109375" style="2" bestFit="1" customWidth="1"/>
    <col min="11280" max="11280" width="10.44140625" style="2" bestFit="1" customWidth="1"/>
    <col min="11281" max="11281" width="11.77734375" style="2" bestFit="1" customWidth="1"/>
    <col min="11282" max="11282" width="9.77734375" style="2" bestFit="1" customWidth="1"/>
    <col min="11283" max="11283" width="10.77734375" style="2" bestFit="1" customWidth="1"/>
    <col min="11284" max="11526" width="8.88671875" style="2"/>
    <col min="11527" max="11527" width="11.6640625" style="2" customWidth="1"/>
    <col min="11528" max="11529" width="8.88671875" style="2"/>
    <col min="11530" max="11530" width="16.109375" style="2" customWidth="1"/>
    <col min="11531" max="11531" width="7.44140625" style="2" customWidth="1"/>
    <col min="11532" max="11532" width="8.77734375" style="2" customWidth="1"/>
    <col min="11533" max="11533" width="9.6640625" style="2" bestFit="1" customWidth="1"/>
    <col min="11534" max="11534" width="9.44140625" style="2" customWidth="1"/>
    <col min="11535" max="11535" width="11.109375" style="2" bestFit="1" customWidth="1"/>
    <col min="11536" max="11536" width="10.44140625" style="2" bestFit="1" customWidth="1"/>
    <col min="11537" max="11537" width="11.77734375" style="2" bestFit="1" customWidth="1"/>
    <col min="11538" max="11538" width="9.77734375" style="2" bestFit="1" customWidth="1"/>
    <col min="11539" max="11539" width="10.77734375" style="2" bestFit="1" customWidth="1"/>
    <col min="11540" max="11782" width="8.88671875" style="2"/>
    <col min="11783" max="11783" width="11.6640625" style="2" customWidth="1"/>
    <col min="11784" max="11785" width="8.88671875" style="2"/>
    <col min="11786" max="11786" width="16.109375" style="2" customWidth="1"/>
    <col min="11787" max="11787" width="7.44140625" style="2" customWidth="1"/>
    <col min="11788" max="11788" width="8.77734375" style="2" customWidth="1"/>
    <col min="11789" max="11789" width="9.6640625" style="2" bestFit="1" customWidth="1"/>
    <col min="11790" max="11790" width="9.44140625" style="2" customWidth="1"/>
    <col min="11791" max="11791" width="11.109375" style="2" bestFit="1" customWidth="1"/>
    <col min="11792" max="11792" width="10.44140625" style="2" bestFit="1" customWidth="1"/>
    <col min="11793" max="11793" width="11.77734375" style="2" bestFit="1" customWidth="1"/>
    <col min="11794" max="11794" width="9.77734375" style="2" bestFit="1" customWidth="1"/>
    <col min="11795" max="11795" width="10.77734375" style="2" bestFit="1" customWidth="1"/>
    <col min="11796" max="12038" width="8.88671875" style="2"/>
    <col min="12039" max="12039" width="11.6640625" style="2" customWidth="1"/>
    <col min="12040" max="12041" width="8.88671875" style="2"/>
    <col min="12042" max="12042" width="16.109375" style="2" customWidth="1"/>
    <col min="12043" max="12043" width="7.44140625" style="2" customWidth="1"/>
    <col min="12044" max="12044" width="8.77734375" style="2" customWidth="1"/>
    <col min="12045" max="12045" width="9.6640625" style="2" bestFit="1" customWidth="1"/>
    <col min="12046" max="12046" width="9.44140625" style="2" customWidth="1"/>
    <col min="12047" max="12047" width="11.109375" style="2" bestFit="1" customWidth="1"/>
    <col min="12048" max="12048" width="10.44140625" style="2" bestFit="1" customWidth="1"/>
    <col min="12049" max="12049" width="11.77734375" style="2" bestFit="1" customWidth="1"/>
    <col min="12050" max="12050" width="9.77734375" style="2" bestFit="1" customWidth="1"/>
    <col min="12051" max="12051" width="10.77734375" style="2" bestFit="1" customWidth="1"/>
    <col min="12052" max="12294" width="8.88671875" style="2"/>
    <col min="12295" max="12295" width="11.6640625" style="2" customWidth="1"/>
    <col min="12296" max="12297" width="8.88671875" style="2"/>
    <col min="12298" max="12298" width="16.109375" style="2" customWidth="1"/>
    <col min="12299" max="12299" width="7.44140625" style="2" customWidth="1"/>
    <col min="12300" max="12300" width="8.77734375" style="2" customWidth="1"/>
    <col min="12301" max="12301" width="9.6640625" style="2" bestFit="1" customWidth="1"/>
    <col min="12302" max="12302" width="9.44140625" style="2" customWidth="1"/>
    <col min="12303" max="12303" width="11.109375" style="2" bestFit="1" customWidth="1"/>
    <col min="12304" max="12304" width="10.44140625" style="2" bestFit="1" customWidth="1"/>
    <col min="12305" max="12305" width="11.77734375" style="2" bestFit="1" customWidth="1"/>
    <col min="12306" max="12306" width="9.77734375" style="2" bestFit="1" customWidth="1"/>
    <col min="12307" max="12307" width="10.77734375" style="2" bestFit="1" customWidth="1"/>
    <col min="12308" max="12550" width="8.88671875" style="2"/>
    <col min="12551" max="12551" width="11.6640625" style="2" customWidth="1"/>
    <col min="12552" max="12553" width="8.88671875" style="2"/>
    <col min="12554" max="12554" width="16.109375" style="2" customWidth="1"/>
    <col min="12555" max="12555" width="7.44140625" style="2" customWidth="1"/>
    <col min="12556" max="12556" width="8.77734375" style="2" customWidth="1"/>
    <col min="12557" max="12557" width="9.6640625" style="2" bestFit="1" customWidth="1"/>
    <col min="12558" max="12558" width="9.44140625" style="2" customWidth="1"/>
    <col min="12559" max="12559" width="11.109375" style="2" bestFit="1" customWidth="1"/>
    <col min="12560" max="12560" width="10.44140625" style="2" bestFit="1" customWidth="1"/>
    <col min="12561" max="12561" width="11.77734375" style="2" bestFit="1" customWidth="1"/>
    <col min="12562" max="12562" width="9.77734375" style="2" bestFit="1" customWidth="1"/>
    <col min="12563" max="12563" width="10.77734375" style="2" bestFit="1" customWidth="1"/>
    <col min="12564" max="12806" width="8.88671875" style="2"/>
    <col min="12807" max="12807" width="11.6640625" style="2" customWidth="1"/>
    <col min="12808" max="12809" width="8.88671875" style="2"/>
    <col min="12810" max="12810" width="16.109375" style="2" customWidth="1"/>
    <col min="12811" max="12811" width="7.44140625" style="2" customWidth="1"/>
    <col min="12812" max="12812" width="8.77734375" style="2" customWidth="1"/>
    <col min="12813" max="12813" width="9.6640625" style="2" bestFit="1" customWidth="1"/>
    <col min="12814" max="12814" width="9.44140625" style="2" customWidth="1"/>
    <col min="12815" max="12815" width="11.109375" style="2" bestFit="1" customWidth="1"/>
    <col min="12816" max="12816" width="10.44140625" style="2" bestFit="1" customWidth="1"/>
    <col min="12817" max="12817" width="11.77734375" style="2" bestFit="1" customWidth="1"/>
    <col min="12818" max="12818" width="9.77734375" style="2" bestFit="1" customWidth="1"/>
    <col min="12819" max="12819" width="10.77734375" style="2" bestFit="1" customWidth="1"/>
    <col min="12820" max="13062" width="8.88671875" style="2"/>
    <col min="13063" max="13063" width="11.6640625" style="2" customWidth="1"/>
    <col min="13064" max="13065" width="8.88671875" style="2"/>
    <col min="13066" max="13066" width="16.109375" style="2" customWidth="1"/>
    <col min="13067" max="13067" width="7.44140625" style="2" customWidth="1"/>
    <col min="13068" max="13068" width="8.77734375" style="2" customWidth="1"/>
    <col min="13069" max="13069" width="9.6640625" style="2" bestFit="1" customWidth="1"/>
    <col min="13070" max="13070" width="9.44140625" style="2" customWidth="1"/>
    <col min="13071" max="13071" width="11.109375" style="2" bestFit="1" customWidth="1"/>
    <col min="13072" max="13072" width="10.44140625" style="2" bestFit="1" customWidth="1"/>
    <col min="13073" max="13073" width="11.77734375" style="2" bestFit="1" customWidth="1"/>
    <col min="13074" max="13074" width="9.77734375" style="2" bestFit="1" customWidth="1"/>
    <col min="13075" max="13075" width="10.77734375" style="2" bestFit="1" customWidth="1"/>
    <col min="13076" max="13318" width="8.88671875" style="2"/>
    <col min="13319" max="13319" width="11.6640625" style="2" customWidth="1"/>
    <col min="13320" max="13321" width="8.88671875" style="2"/>
    <col min="13322" max="13322" width="16.109375" style="2" customWidth="1"/>
    <col min="13323" max="13323" width="7.44140625" style="2" customWidth="1"/>
    <col min="13324" max="13324" width="8.77734375" style="2" customWidth="1"/>
    <col min="13325" max="13325" width="9.6640625" style="2" bestFit="1" customWidth="1"/>
    <col min="13326" max="13326" width="9.44140625" style="2" customWidth="1"/>
    <col min="13327" max="13327" width="11.109375" style="2" bestFit="1" customWidth="1"/>
    <col min="13328" max="13328" width="10.44140625" style="2" bestFit="1" customWidth="1"/>
    <col min="13329" max="13329" width="11.77734375" style="2" bestFit="1" customWidth="1"/>
    <col min="13330" max="13330" width="9.77734375" style="2" bestFit="1" customWidth="1"/>
    <col min="13331" max="13331" width="10.77734375" style="2" bestFit="1" customWidth="1"/>
    <col min="13332" max="13574" width="8.88671875" style="2"/>
    <col min="13575" max="13575" width="11.6640625" style="2" customWidth="1"/>
    <col min="13576" max="13577" width="8.88671875" style="2"/>
    <col min="13578" max="13578" width="16.109375" style="2" customWidth="1"/>
    <col min="13579" max="13579" width="7.44140625" style="2" customWidth="1"/>
    <col min="13580" max="13580" width="8.77734375" style="2" customWidth="1"/>
    <col min="13581" max="13581" width="9.6640625" style="2" bestFit="1" customWidth="1"/>
    <col min="13582" max="13582" width="9.44140625" style="2" customWidth="1"/>
    <col min="13583" max="13583" width="11.109375" style="2" bestFit="1" customWidth="1"/>
    <col min="13584" max="13584" width="10.44140625" style="2" bestFit="1" customWidth="1"/>
    <col min="13585" max="13585" width="11.77734375" style="2" bestFit="1" customWidth="1"/>
    <col min="13586" max="13586" width="9.77734375" style="2" bestFit="1" customWidth="1"/>
    <col min="13587" max="13587" width="10.77734375" style="2" bestFit="1" customWidth="1"/>
    <col min="13588" max="13830" width="8.88671875" style="2"/>
    <col min="13831" max="13831" width="11.6640625" style="2" customWidth="1"/>
    <col min="13832" max="13833" width="8.88671875" style="2"/>
    <col min="13834" max="13834" width="16.109375" style="2" customWidth="1"/>
    <col min="13835" max="13835" width="7.44140625" style="2" customWidth="1"/>
    <col min="13836" max="13836" width="8.77734375" style="2" customWidth="1"/>
    <col min="13837" max="13837" width="9.6640625" style="2" bestFit="1" customWidth="1"/>
    <col min="13838" max="13838" width="9.44140625" style="2" customWidth="1"/>
    <col min="13839" max="13839" width="11.109375" style="2" bestFit="1" customWidth="1"/>
    <col min="13840" max="13840" width="10.44140625" style="2" bestFit="1" customWidth="1"/>
    <col min="13841" max="13841" width="11.77734375" style="2" bestFit="1" customWidth="1"/>
    <col min="13842" max="13842" width="9.77734375" style="2" bestFit="1" customWidth="1"/>
    <col min="13843" max="13843" width="10.77734375" style="2" bestFit="1" customWidth="1"/>
    <col min="13844" max="14086" width="8.88671875" style="2"/>
    <col min="14087" max="14087" width="11.6640625" style="2" customWidth="1"/>
    <col min="14088" max="14089" width="8.88671875" style="2"/>
    <col min="14090" max="14090" width="16.109375" style="2" customWidth="1"/>
    <col min="14091" max="14091" width="7.44140625" style="2" customWidth="1"/>
    <col min="14092" max="14092" width="8.77734375" style="2" customWidth="1"/>
    <col min="14093" max="14093" width="9.6640625" style="2" bestFit="1" customWidth="1"/>
    <col min="14094" max="14094" width="9.44140625" style="2" customWidth="1"/>
    <col min="14095" max="14095" width="11.109375" style="2" bestFit="1" customWidth="1"/>
    <col min="14096" max="14096" width="10.44140625" style="2" bestFit="1" customWidth="1"/>
    <col min="14097" max="14097" width="11.77734375" style="2" bestFit="1" customWidth="1"/>
    <col min="14098" max="14098" width="9.77734375" style="2" bestFit="1" customWidth="1"/>
    <col min="14099" max="14099" width="10.77734375" style="2" bestFit="1" customWidth="1"/>
    <col min="14100" max="14342" width="8.88671875" style="2"/>
    <col min="14343" max="14343" width="11.6640625" style="2" customWidth="1"/>
    <col min="14344" max="14345" width="8.88671875" style="2"/>
    <col min="14346" max="14346" width="16.109375" style="2" customWidth="1"/>
    <col min="14347" max="14347" width="7.44140625" style="2" customWidth="1"/>
    <col min="14348" max="14348" width="8.77734375" style="2" customWidth="1"/>
    <col min="14349" max="14349" width="9.6640625" style="2" bestFit="1" customWidth="1"/>
    <col min="14350" max="14350" width="9.44140625" style="2" customWidth="1"/>
    <col min="14351" max="14351" width="11.109375" style="2" bestFit="1" customWidth="1"/>
    <col min="14352" max="14352" width="10.44140625" style="2" bestFit="1" customWidth="1"/>
    <col min="14353" max="14353" width="11.77734375" style="2" bestFit="1" customWidth="1"/>
    <col min="14354" max="14354" width="9.77734375" style="2" bestFit="1" customWidth="1"/>
    <col min="14355" max="14355" width="10.77734375" style="2" bestFit="1" customWidth="1"/>
    <col min="14356" max="14598" width="8.88671875" style="2"/>
    <col min="14599" max="14599" width="11.6640625" style="2" customWidth="1"/>
    <col min="14600" max="14601" width="8.88671875" style="2"/>
    <col min="14602" max="14602" width="16.109375" style="2" customWidth="1"/>
    <col min="14603" max="14603" width="7.44140625" style="2" customWidth="1"/>
    <col min="14604" max="14604" width="8.77734375" style="2" customWidth="1"/>
    <col min="14605" max="14605" width="9.6640625" style="2" bestFit="1" customWidth="1"/>
    <col min="14606" max="14606" width="9.44140625" style="2" customWidth="1"/>
    <col min="14607" max="14607" width="11.109375" style="2" bestFit="1" customWidth="1"/>
    <col min="14608" max="14608" width="10.44140625" style="2" bestFit="1" customWidth="1"/>
    <col min="14609" max="14609" width="11.77734375" style="2" bestFit="1" customWidth="1"/>
    <col min="14610" max="14610" width="9.77734375" style="2" bestFit="1" customWidth="1"/>
    <col min="14611" max="14611" width="10.77734375" style="2" bestFit="1" customWidth="1"/>
    <col min="14612" max="14854" width="8.88671875" style="2"/>
    <col min="14855" max="14855" width="11.6640625" style="2" customWidth="1"/>
    <col min="14856" max="14857" width="8.88671875" style="2"/>
    <col min="14858" max="14858" width="16.109375" style="2" customWidth="1"/>
    <col min="14859" max="14859" width="7.44140625" style="2" customWidth="1"/>
    <col min="14860" max="14860" width="8.77734375" style="2" customWidth="1"/>
    <col min="14861" max="14861" width="9.6640625" style="2" bestFit="1" customWidth="1"/>
    <col min="14862" max="14862" width="9.44140625" style="2" customWidth="1"/>
    <col min="14863" max="14863" width="11.109375" style="2" bestFit="1" customWidth="1"/>
    <col min="14864" max="14864" width="10.44140625" style="2" bestFit="1" customWidth="1"/>
    <col min="14865" max="14865" width="11.77734375" style="2" bestFit="1" customWidth="1"/>
    <col min="14866" max="14866" width="9.77734375" style="2" bestFit="1" customWidth="1"/>
    <col min="14867" max="14867" width="10.77734375" style="2" bestFit="1" customWidth="1"/>
    <col min="14868" max="15110" width="8.88671875" style="2"/>
    <col min="15111" max="15111" width="11.6640625" style="2" customWidth="1"/>
    <col min="15112" max="15113" width="8.88671875" style="2"/>
    <col min="15114" max="15114" width="16.109375" style="2" customWidth="1"/>
    <col min="15115" max="15115" width="7.44140625" style="2" customWidth="1"/>
    <col min="15116" max="15116" width="8.77734375" style="2" customWidth="1"/>
    <col min="15117" max="15117" width="9.6640625" style="2" bestFit="1" customWidth="1"/>
    <col min="15118" max="15118" width="9.44140625" style="2" customWidth="1"/>
    <col min="15119" max="15119" width="11.109375" style="2" bestFit="1" customWidth="1"/>
    <col min="15120" max="15120" width="10.44140625" style="2" bestFit="1" customWidth="1"/>
    <col min="15121" max="15121" width="11.77734375" style="2" bestFit="1" customWidth="1"/>
    <col min="15122" max="15122" width="9.77734375" style="2" bestFit="1" customWidth="1"/>
    <col min="15123" max="15123" width="10.77734375" style="2" bestFit="1" customWidth="1"/>
    <col min="15124" max="15366" width="8.88671875" style="2"/>
    <col min="15367" max="15367" width="11.6640625" style="2" customWidth="1"/>
    <col min="15368" max="15369" width="8.88671875" style="2"/>
    <col min="15370" max="15370" width="16.109375" style="2" customWidth="1"/>
    <col min="15371" max="15371" width="7.44140625" style="2" customWidth="1"/>
    <col min="15372" max="15372" width="8.77734375" style="2" customWidth="1"/>
    <col min="15373" max="15373" width="9.6640625" style="2" bestFit="1" customWidth="1"/>
    <col min="15374" max="15374" width="9.44140625" style="2" customWidth="1"/>
    <col min="15375" max="15375" width="11.109375" style="2" bestFit="1" customWidth="1"/>
    <col min="15376" max="15376" width="10.44140625" style="2" bestFit="1" customWidth="1"/>
    <col min="15377" max="15377" width="11.77734375" style="2" bestFit="1" customWidth="1"/>
    <col min="15378" max="15378" width="9.77734375" style="2" bestFit="1" customWidth="1"/>
    <col min="15379" max="15379" width="10.77734375" style="2" bestFit="1" customWidth="1"/>
    <col min="15380" max="15622" width="8.88671875" style="2"/>
    <col min="15623" max="15623" width="11.6640625" style="2" customWidth="1"/>
    <col min="15624" max="15625" width="8.88671875" style="2"/>
    <col min="15626" max="15626" width="16.109375" style="2" customWidth="1"/>
    <col min="15627" max="15627" width="7.44140625" style="2" customWidth="1"/>
    <col min="15628" max="15628" width="8.77734375" style="2" customWidth="1"/>
    <col min="15629" max="15629" width="9.6640625" style="2" bestFit="1" customWidth="1"/>
    <col min="15630" max="15630" width="9.44140625" style="2" customWidth="1"/>
    <col min="15631" max="15631" width="11.109375" style="2" bestFit="1" customWidth="1"/>
    <col min="15632" max="15632" width="10.44140625" style="2" bestFit="1" customWidth="1"/>
    <col min="15633" max="15633" width="11.77734375" style="2" bestFit="1" customWidth="1"/>
    <col min="15634" max="15634" width="9.77734375" style="2" bestFit="1" customWidth="1"/>
    <col min="15635" max="15635" width="10.77734375" style="2" bestFit="1" customWidth="1"/>
    <col min="15636" max="15878" width="8.88671875" style="2"/>
    <col min="15879" max="15879" width="11.6640625" style="2" customWidth="1"/>
    <col min="15880" max="15881" width="8.88671875" style="2"/>
    <col min="15882" max="15882" width="16.109375" style="2" customWidth="1"/>
    <col min="15883" max="15883" width="7.44140625" style="2" customWidth="1"/>
    <col min="15884" max="15884" width="8.77734375" style="2" customWidth="1"/>
    <col min="15885" max="15885" width="9.6640625" style="2" bestFit="1" customWidth="1"/>
    <col min="15886" max="15886" width="9.44140625" style="2" customWidth="1"/>
    <col min="15887" max="15887" width="11.109375" style="2" bestFit="1" customWidth="1"/>
    <col min="15888" max="15888" width="10.44140625" style="2" bestFit="1" customWidth="1"/>
    <col min="15889" max="15889" width="11.77734375" style="2" bestFit="1" customWidth="1"/>
    <col min="15890" max="15890" width="9.77734375" style="2" bestFit="1" customWidth="1"/>
    <col min="15891" max="15891" width="10.77734375" style="2" bestFit="1" customWidth="1"/>
    <col min="15892" max="16134" width="8.88671875" style="2"/>
    <col min="16135" max="16135" width="11.6640625" style="2" customWidth="1"/>
    <col min="16136" max="16137" width="8.88671875" style="2"/>
    <col min="16138" max="16138" width="16.109375" style="2" customWidth="1"/>
    <col min="16139" max="16139" width="7.44140625" style="2" customWidth="1"/>
    <col min="16140" max="16140" width="8.77734375" style="2" customWidth="1"/>
    <col min="16141" max="16141" width="9.6640625" style="2" bestFit="1" customWidth="1"/>
    <col min="16142" max="16142" width="9.44140625" style="2" customWidth="1"/>
    <col min="16143" max="16143" width="11.109375" style="2" bestFit="1" customWidth="1"/>
    <col min="16144" max="16144" width="10.44140625" style="2" bestFit="1" customWidth="1"/>
    <col min="16145" max="16145" width="11.77734375" style="2" bestFit="1" customWidth="1"/>
    <col min="16146" max="16146" width="9.77734375" style="2" bestFit="1" customWidth="1"/>
    <col min="16147" max="16147" width="10.77734375" style="2" bestFit="1" customWidth="1"/>
    <col min="16148" max="16375" width="8.88671875" style="2"/>
    <col min="16376" max="16384" width="8.77734375" style="2" customWidth="1"/>
  </cols>
  <sheetData>
    <row r="1" spans="1:21" s="64" customFormat="1" ht="13.8" thickBot="1" x14ac:dyDescent="0.3">
      <c r="B1" s="64" t="s">
        <v>51</v>
      </c>
      <c r="C1" s="64" t="s">
        <v>52</v>
      </c>
      <c r="D1" s="64" t="s">
        <v>53</v>
      </c>
      <c r="E1" s="64" t="s">
        <v>54</v>
      </c>
      <c r="F1" s="64" t="s">
        <v>70</v>
      </c>
      <c r="G1" s="64" t="s">
        <v>55</v>
      </c>
      <c r="H1" s="64" t="s">
        <v>56</v>
      </c>
      <c r="I1" s="64" t="s">
        <v>57</v>
      </c>
      <c r="J1" s="64" t="s">
        <v>58</v>
      </c>
      <c r="K1" s="64" t="s">
        <v>59</v>
      </c>
      <c r="L1" s="64" t="s">
        <v>60</v>
      </c>
      <c r="M1" s="64" t="s">
        <v>61</v>
      </c>
      <c r="N1" s="64" t="s">
        <v>62</v>
      </c>
      <c r="O1" s="64" t="s">
        <v>63</v>
      </c>
      <c r="P1" s="64" t="s">
        <v>64</v>
      </c>
      <c r="Q1" s="64" t="s">
        <v>65</v>
      </c>
      <c r="R1" s="64" t="s">
        <v>66</v>
      </c>
      <c r="S1" s="64" t="s">
        <v>67</v>
      </c>
      <c r="T1" s="64" t="s">
        <v>68</v>
      </c>
      <c r="U1" s="65" t="s">
        <v>69</v>
      </c>
    </row>
    <row r="2" spans="1:21" s="3" customFormat="1" x14ac:dyDescent="0.3">
      <c r="A2" s="42">
        <v>1</v>
      </c>
      <c r="B2" s="51" t="s">
        <v>0</v>
      </c>
      <c r="C2" s="54" t="s">
        <v>1</v>
      </c>
      <c r="D2" s="56" t="s">
        <v>2</v>
      </c>
      <c r="E2" s="56" t="s">
        <v>2</v>
      </c>
      <c r="F2" s="59" t="s">
        <v>3</v>
      </c>
      <c r="G2" s="59"/>
      <c r="H2" s="59" t="s">
        <v>4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3" customFormat="1" ht="13.2" customHeight="1" x14ac:dyDescent="0.3">
      <c r="A3" s="42">
        <v>2</v>
      </c>
      <c r="B3" s="52"/>
      <c r="C3" s="44"/>
      <c r="D3" s="57"/>
      <c r="E3" s="57"/>
      <c r="F3" s="60" t="s">
        <v>5</v>
      </c>
      <c r="G3" s="60"/>
      <c r="H3" s="61" t="s">
        <v>6</v>
      </c>
      <c r="I3" s="62"/>
      <c r="J3" s="44" t="s">
        <v>7</v>
      </c>
      <c r="K3" s="44"/>
      <c r="L3" s="44" t="s">
        <v>8</v>
      </c>
      <c r="M3" s="44"/>
      <c r="N3" s="44" t="s">
        <v>9</v>
      </c>
      <c r="O3" s="44"/>
      <c r="P3" s="44" t="s">
        <v>10</v>
      </c>
      <c r="Q3" s="44"/>
      <c r="R3" s="44" t="s">
        <v>11</v>
      </c>
      <c r="S3" s="44"/>
      <c r="T3" s="44" t="s">
        <v>12</v>
      </c>
      <c r="U3" s="44"/>
    </row>
    <row r="4" spans="1:21" s="7" customFormat="1" ht="27" thickBot="1" x14ac:dyDescent="0.35">
      <c r="A4" s="63">
        <v>3</v>
      </c>
      <c r="B4" s="53"/>
      <c r="C4" s="55"/>
      <c r="D4" s="58"/>
      <c r="E4" s="58"/>
      <c r="F4" s="4" t="s">
        <v>13</v>
      </c>
      <c r="G4" s="4" t="s">
        <v>14</v>
      </c>
      <c r="H4" s="5" t="s">
        <v>13</v>
      </c>
      <c r="I4" s="5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4" t="s">
        <v>13</v>
      </c>
      <c r="Q4" s="4" t="s">
        <v>14</v>
      </c>
      <c r="R4" s="4" t="s">
        <v>13</v>
      </c>
      <c r="S4" s="4" t="s">
        <v>14</v>
      </c>
      <c r="T4" s="4" t="s">
        <v>13</v>
      </c>
      <c r="U4" s="6" t="s">
        <v>14</v>
      </c>
    </row>
    <row r="5" spans="1:21" x14ac:dyDescent="0.25">
      <c r="A5" s="64">
        <v>4</v>
      </c>
      <c r="B5" s="45" t="s">
        <v>15</v>
      </c>
      <c r="C5" s="8" t="s">
        <v>16</v>
      </c>
      <c r="D5" s="9">
        <v>1</v>
      </c>
      <c r="E5" s="9">
        <v>1</v>
      </c>
      <c r="F5" s="10"/>
      <c r="G5" s="10"/>
      <c r="H5" s="10">
        <f>J5+L5+N5+P5+R5+T5</f>
        <v>12795765</v>
      </c>
      <c r="I5" s="10">
        <f>K5+M5+O5+Q5+S5+U5</f>
        <v>13489191</v>
      </c>
      <c r="J5" s="10">
        <v>10889247</v>
      </c>
      <c r="K5" s="10">
        <v>10889247</v>
      </c>
      <c r="L5" s="10">
        <v>1906518</v>
      </c>
      <c r="M5" s="10">
        <v>1906518</v>
      </c>
      <c r="N5" s="10">
        <v>0</v>
      </c>
      <c r="O5" s="10">
        <v>375889</v>
      </c>
      <c r="P5" s="10"/>
      <c r="Q5" s="10">
        <v>317537</v>
      </c>
      <c r="R5" s="10"/>
      <c r="S5" s="12"/>
      <c r="T5" s="10"/>
      <c r="U5" s="12"/>
    </row>
    <row r="6" spans="1:21" x14ac:dyDescent="0.25">
      <c r="A6" s="64">
        <v>5</v>
      </c>
      <c r="B6" s="46"/>
      <c r="C6" s="13" t="s">
        <v>17</v>
      </c>
      <c r="D6" s="14">
        <v>1</v>
      </c>
      <c r="E6" s="14">
        <v>0</v>
      </c>
      <c r="F6" s="15"/>
      <c r="G6" s="15"/>
      <c r="H6" s="15">
        <f>J6+L6+N6+P6+R6+T6</f>
        <v>403250</v>
      </c>
      <c r="I6" s="15">
        <f>K6+M6+O6+Q6+S6+U6</f>
        <v>403250</v>
      </c>
      <c r="J6" s="15">
        <v>100000</v>
      </c>
      <c r="K6" s="15">
        <v>100000</v>
      </c>
      <c r="L6" s="15">
        <v>17500</v>
      </c>
      <c r="M6" s="15">
        <v>17500</v>
      </c>
      <c r="N6" s="15">
        <v>285750</v>
      </c>
      <c r="O6" s="15">
        <v>285750</v>
      </c>
      <c r="P6" s="15"/>
      <c r="Q6" s="15"/>
      <c r="R6" s="15"/>
      <c r="S6" s="16"/>
      <c r="T6" s="11"/>
      <c r="U6" s="17"/>
    </row>
    <row r="7" spans="1:21" x14ac:dyDescent="0.25">
      <c r="A7" s="42">
        <v>6</v>
      </c>
      <c r="B7" s="46"/>
      <c r="C7" s="13" t="s">
        <v>18</v>
      </c>
      <c r="D7" s="14"/>
      <c r="E7" s="14"/>
      <c r="F7" s="15">
        <v>400000</v>
      </c>
      <c r="G7" s="15">
        <v>4546500</v>
      </c>
      <c r="H7" s="15">
        <f>J7+L7+N7+P7+R7+T7</f>
        <v>241300</v>
      </c>
      <c r="I7" s="15">
        <f>K7+M7+O7+Q7+S7+U7</f>
        <v>11489739</v>
      </c>
      <c r="J7" s="15"/>
      <c r="K7" s="15"/>
      <c r="L7" s="15"/>
      <c r="M7" s="15"/>
      <c r="N7" s="15">
        <v>241300</v>
      </c>
      <c r="O7" s="15">
        <v>2414239</v>
      </c>
      <c r="P7" s="15"/>
      <c r="Q7" s="15"/>
      <c r="R7" s="15"/>
      <c r="S7" s="16">
        <v>9075500</v>
      </c>
      <c r="T7" s="11"/>
      <c r="U7" s="17"/>
    </row>
    <row r="8" spans="1:21" x14ac:dyDescent="0.25">
      <c r="A8" s="42">
        <v>7</v>
      </c>
      <c r="B8" s="46"/>
      <c r="C8" s="13" t="s">
        <v>19</v>
      </c>
      <c r="D8" s="14"/>
      <c r="E8" s="14"/>
      <c r="F8" s="15"/>
      <c r="G8" s="15"/>
      <c r="H8" s="15">
        <f>J8+L8+N8+P8+R8+T8</f>
        <v>5054600</v>
      </c>
      <c r="I8" s="15">
        <f>K8+M8+O8+Q8+S8+U8</f>
        <v>5154600</v>
      </c>
      <c r="J8" s="15"/>
      <c r="K8" s="15"/>
      <c r="L8" s="15"/>
      <c r="M8" s="15"/>
      <c r="N8" s="15">
        <v>5054600</v>
      </c>
      <c r="O8" s="15">
        <v>5154600</v>
      </c>
      <c r="P8" s="15"/>
      <c r="Q8" s="15"/>
      <c r="R8" s="15"/>
      <c r="S8" s="16"/>
      <c r="T8" s="11"/>
      <c r="U8" s="17"/>
    </row>
    <row r="9" spans="1:21" x14ac:dyDescent="0.25">
      <c r="A9" s="63">
        <v>8</v>
      </c>
      <c r="B9" s="46"/>
      <c r="C9" s="13" t="s">
        <v>20</v>
      </c>
      <c r="D9" s="14"/>
      <c r="E9" s="14"/>
      <c r="F9" s="15"/>
      <c r="G9" s="15"/>
      <c r="H9" s="15">
        <f>J9+L9+N9+P9+R9+T9</f>
        <v>0</v>
      </c>
      <c r="I9" s="15">
        <f>K9+M9+O9+Q9+S9+U9</f>
        <v>0</v>
      </c>
      <c r="J9" s="15"/>
      <c r="K9" s="15"/>
      <c r="L9" s="15"/>
      <c r="M9" s="15"/>
      <c r="N9" s="15"/>
      <c r="O9" s="15"/>
      <c r="P9" s="15"/>
      <c r="Q9" s="15"/>
      <c r="R9" s="15"/>
      <c r="S9" s="16"/>
      <c r="T9" s="11"/>
      <c r="U9" s="17"/>
    </row>
    <row r="10" spans="1:21" x14ac:dyDescent="0.25">
      <c r="A10" s="64">
        <v>9</v>
      </c>
      <c r="B10" s="46"/>
      <c r="C10" s="13" t="s">
        <v>21</v>
      </c>
      <c r="D10" s="14"/>
      <c r="E10" s="14"/>
      <c r="F10" s="15"/>
      <c r="G10" s="15"/>
      <c r="H10" s="15">
        <f>J10+L10+N10+P10+R10+T10</f>
        <v>0</v>
      </c>
      <c r="I10" s="15">
        <f>K10+M10+O10+Q10+S10+U10</f>
        <v>200000</v>
      </c>
      <c r="J10" s="15"/>
      <c r="K10" s="15"/>
      <c r="L10" s="15"/>
      <c r="M10" s="15"/>
      <c r="N10" s="15"/>
      <c r="O10" s="15">
        <v>200000</v>
      </c>
      <c r="P10" s="15"/>
      <c r="Q10" s="15"/>
      <c r="R10" s="15"/>
      <c r="S10" s="16"/>
      <c r="T10" s="11"/>
      <c r="U10" s="17"/>
    </row>
    <row r="11" spans="1:21" x14ac:dyDescent="0.25">
      <c r="A11" s="64">
        <v>10</v>
      </c>
      <c r="B11" s="46"/>
      <c r="C11" s="13" t="s">
        <v>22</v>
      </c>
      <c r="D11" s="14"/>
      <c r="E11" s="14"/>
      <c r="F11" s="15"/>
      <c r="G11" s="15"/>
      <c r="H11" s="15">
        <f>J11+L11+N11+P11+R11+T11</f>
        <v>3936000</v>
      </c>
      <c r="I11" s="15">
        <f>K11+M11+O11+Q11+S11+U11</f>
        <v>3936000</v>
      </c>
      <c r="J11" s="15"/>
      <c r="K11" s="15"/>
      <c r="L11" s="15"/>
      <c r="M11" s="15"/>
      <c r="N11" s="15">
        <v>3936000</v>
      </c>
      <c r="O11" s="15">
        <v>3936000</v>
      </c>
      <c r="P11" s="15"/>
      <c r="Q11" s="15"/>
      <c r="R11" s="15"/>
      <c r="S11" s="16"/>
      <c r="T11" s="11"/>
      <c r="U11" s="17"/>
    </row>
    <row r="12" spans="1:21" x14ac:dyDescent="0.25">
      <c r="A12" s="42">
        <v>11</v>
      </c>
      <c r="B12" s="46"/>
      <c r="C12" s="13" t="s">
        <v>23</v>
      </c>
      <c r="D12" s="14"/>
      <c r="E12" s="14"/>
      <c r="F12" s="15">
        <v>150000</v>
      </c>
      <c r="G12" s="15">
        <v>150000</v>
      </c>
      <c r="H12" s="15">
        <f>J12+L12+N12+P12+R12+T12</f>
        <v>1401000</v>
      </c>
      <c r="I12" s="15">
        <f>K12+M12+O12+Q12+S12+U12</f>
        <v>1401000</v>
      </c>
      <c r="J12" s="15"/>
      <c r="K12" s="15"/>
      <c r="L12" s="15"/>
      <c r="M12" s="15"/>
      <c r="N12" s="15">
        <v>1401000</v>
      </c>
      <c r="O12" s="15">
        <v>1401000</v>
      </c>
      <c r="P12" s="15"/>
      <c r="Q12" s="15"/>
      <c r="R12" s="15"/>
      <c r="S12" s="16"/>
      <c r="T12" s="11"/>
      <c r="U12" s="17"/>
    </row>
    <row r="13" spans="1:21" x14ac:dyDescent="0.25">
      <c r="A13" s="42">
        <v>12</v>
      </c>
      <c r="B13" s="46"/>
      <c r="C13" s="13" t="s">
        <v>24</v>
      </c>
      <c r="D13" s="14"/>
      <c r="E13" s="14"/>
      <c r="F13" s="15"/>
      <c r="G13" s="15">
        <v>210500</v>
      </c>
      <c r="H13" s="15">
        <f>J13+L13+N13+P13+R13+T13</f>
        <v>9693300</v>
      </c>
      <c r="I13" s="15">
        <f>K13+M13+O13+Q13+S13+U13</f>
        <v>10360758</v>
      </c>
      <c r="J13" s="15"/>
      <c r="K13" s="15">
        <v>410375</v>
      </c>
      <c r="L13" s="15"/>
      <c r="M13" s="15">
        <v>63610</v>
      </c>
      <c r="N13" s="15">
        <v>9693300</v>
      </c>
      <c r="O13" s="15">
        <v>9886773</v>
      </c>
      <c r="P13" s="15"/>
      <c r="Q13" s="15"/>
      <c r="R13" s="15"/>
      <c r="S13" s="16"/>
      <c r="T13" s="11"/>
      <c r="U13" s="17"/>
    </row>
    <row r="14" spans="1:21" x14ac:dyDescent="0.25">
      <c r="A14" s="63">
        <v>13</v>
      </c>
      <c r="B14" s="46"/>
      <c r="C14" s="13" t="s">
        <v>25</v>
      </c>
      <c r="D14" s="14"/>
      <c r="E14" s="14"/>
      <c r="F14" s="15"/>
      <c r="G14" s="15"/>
      <c r="H14" s="15">
        <f>J14+L14+N14+P14+R14+T14</f>
        <v>0</v>
      </c>
      <c r="I14" s="15">
        <f>K14+M14+O14+Q14+S14+U14</f>
        <v>1382668</v>
      </c>
      <c r="J14" s="15"/>
      <c r="K14" s="15"/>
      <c r="L14" s="15"/>
      <c r="M14" s="15"/>
      <c r="N14" s="15"/>
      <c r="O14" s="15">
        <v>1382668</v>
      </c>
      <c r="P14" s="15"/>
      <c r="Q14" s="15"/>
      <c r="R14" s="15"/>
      <c r="S14" s="16"/>
      <c r="T14" s="11"/>
      <c r="U14" s="17"/>
    </row>
    <row r="15" spans="1:21" x14ac:dyDescent="0.25">
      <c r="A15" s="64">
        <v>14</v>
      </c>
      <c r="B15" s="46"/>
      <c r="C15" s="13" t="s">
        <v>26</v>
      </c>
      <c r="D15" s="14"/>
      <c r="E15" s="14"/>
      <c r="F15" s="15"/>
      <c r="G15" s="15"/>
      <c r="H15" s="15">
        <f>J15+L15+N15+P15+R15+T15</f>
        <v>2737416</v>
      </c>
      <c r="I15" s="15">
        <f>K15+M15+O15+Q15+S15+U15</f>
        <v>2737416</v>
      </c>
      <c r="J15" s="15"/>
      <c r="K15" s="15"/>
      <c r="L15" s="15"/>
      <c r="M15" s="15"/>
      <c r="N15" s="15"/>
      <c r="O15" s="15"/>
      <c r="P15" s="15">
        <v>2737416</v>
      </c>
      <c r="Q15" s="15">
        <v>2737416</v>
      </c>
      <c r="R15" s="15"/>
      <c r="S15" s="16"/>
      <c r="T15" s="11"/>
      <c r="U15" s="17"/>
    </row>
    <row r="16" spans="1:21" x14ac:dyDescent="0.25">
      <c r="A16" s="64">
        <v>15</v>
      </c>
      <c r="B16" s="46"/>
      <c r="C16" s="13" t="s">
        <v>27</v>
      </c>
      <c r="D16" s="14">
        <v>1</v>
      </c>
      <c r="E16" s="14">
        <v>1</v>
      </c>
      <c r="F16" s="15"/>
      <c r="G16" s="15"/>
      <c r="H16" s="15">
        <f>J16+L16+N16+P16+R16+T16</f>
        <v>2840686</v>
      </c>
      <c r="I16" s="15">
        <f>K16+M16+O16+Q16+S16+U16</f>
        <v>2867886</v>
      </c>
      <c r="J16" s="15">
        <v>2149520</v>
      </c>
      <c r="K16" s="15">
        <v>2176720</v>
      </c>
      <c r="L16" s="15">
        <v>376166</v>
      </c>
      <c r="M16" s="15">
        <v>376166</v>
      </c>
      <c r="N16" s="15">
        <v>315000</v>
      </c>
      <c r="O16" s="15">
        <v>315000</v>
      </c>
      <c r="P16" s="15"/>
      <c r="Q16" s="15"/>
      <c r="R16" s="15"/>
      <c r="S16" s="16"/>
      <c r="T16" s="11"/>
      <c r="U16" s="17"/>
    </row>
    <row r="17" spans="1:21" x14ac:dyDescent="0.25">
      <c r="A17" s="42">
        <v>16</v>
      </c>
      <c r="B17" s="46"/>
      <c r="C17" s="13" t="s">
        <v>28</v>
      </c>
      <c r="D17" s="14"/>
      <c r="E17" s="14"/>
      <c r="F17" s="15"/>
      <c r="G17" s="15"/>
      <c r="H17" s="15">
        <f>J17+L17+N17+P17+R17+T17</f>
        <v>1460000</v>
      </c>
      <c r="I17" s="15">
        <f>K17+M17+O17+Q17+S17+U17</f>
        <v>1460000</v>
      </c>
      <c r="J17" s="15"/>
      <c r="K17" s="15"/>
      <c r="L17" s="15"/>
      <c r="M17" s="15"/>
      <c r="N17" s="15">
        <v>660000</v>
      </c>
      <c r="O17" s="15">
        <v>660000</v>
      </c>
      <c r="P17" s="15"/>
      <c r="Q17" s="15"/>
      <c r="R17" s="15">
        <v>800000</v>
      </c>
      <c r="S17" s="16">
        <v>800000</v>
      </c>
      <c r="T17" s="11"/>
      <c r="U17" s="17"/>
    </row>
    <row r="18" spans="1:21" x14ac:dyDescent="0.25">
      <c r="A18" s="42">
        <v>17</v>
      </c>
      <c r="B18" s="46"/>
      <c r="C18" s="13" t="s">
        <v>29</v>
      </c>
      <c r="D18" s="14">
        <v>1</v>
      </c>
      <c r="E18" s="14">
        <v>0</v>
      </c>
      <c r="F18" s="15"/>
      <c r="G18" s="15"/>
      <c r="H18" s="15">
        <f>J18+L18+N18+P18+R18+T18</f>
        <v>646828</v>
      </c>
      <c r="I18" s="15">
        <f>K18+M18+O18+Q18+S18+U18</f>
        <v>646828</v>
      </c>
      <c r="J18" s="15">
        <v>416184</v>
      </c>
      <c r="K18" s="15">
        <v>416184</v>
      </c>
      <c r="L18" s="15">
        <v>65544</v>
      </c>
      <c r="M18" s="15">
        <v>65544</v>
      </c>
      <c r="N18" s="15">
        <v>165100</v>
      </c>
      <c r="O18" s="15">
        <v>165100</v>
      </c>
      <c r="P18" s="15"/>
      <c r="Q18" s="15"/>
      <c r="R18" s="15"/>
      <c r="S18" s="16"/>
      <c r="T18" s="11"/>
      <c r="U18" s="17"/>
    </row>
    <row r="19" spans="1:21" x14ac:dyDescent="0.25">
      <c r="A19" s="63">
        <v>18</v>
      </c>
      <c r="B19" s="46"/>
      <c r="C19" s="13" t="s">
        <v>30</v>
      </c>
      <c r="D19" s="14"/>
      <c r="E19" s="14"/>
      <c r="F19" s="15"/>
      <c r="G19" s="15"/>
      <c r="H19" s="15">
        <f>J19+L19+N19+P19+R19+T19</f>
        <v>2655000</v>
      </c>
      <c r="I19" s="15">
        <f>K19+M19+O19+Q19+S19+U19</f>
        <v>3265170</v>
      </c>
      <c r="J19" s="15"/>
      <c r="K19" s="15"/>
      <c r="L19" s="15"/>
      <c r="M19" s="15"/>
      <c r="N19" s="15">
        <v>2655000</v>
      </c>
      <c r="O19" s="15">
        <v>3265170</v>
      </c>
      <c r="P19" s="15"/>
      <c r="Q19" s="15"/>
      <c r="R19" s="15"/>
      <c r="S19" s="16"/>
      <c r="T19" s="11"/>
      <c r="U19" s="17"/>
    </row>
    <row r="20" spans="1:21" x14ac:dyDescent="0.25">
      <c r="A20" s="64">
        <v>19</v>
      </c>
      <c r="B20" s="46"/>
      <c r="C20" s="13" t="s">
        <v>31</v>
      </c>
      <c r="D20" s="14"/>
      <c r="E20" s="14"/>
      <c r="F20" s="15"/>
      <c r="G20" s="15"/>
      <c r="H20" s="15">
        <f>J20+L20+N20+P20+R20+T20</f>
        <v>0</v>
      </c>
      <c r="I20" s="15">
        <f>K20+M20+O20+Q20+S20+U20</f>
        <v>8607651</v>
      </c>
      <c r="J20" s="15"/>
      <c r="K20" s="15"/>
      <c r="L20" s="15"/>
      <c r="M20" s="15"/>
      <c r="N20" s="15"/>
      <c r="O20" s="15">
        <v>8607651</v>
      </c>
      <c r="P20" s="15"/>
      <c r="Q20" s="15"/>
      <c r="R20" s="15"/>
      <c r="S20" s="16"/>
      <c r="T20" s="11"/>
      <c r="U20" s="17"/>
    </row>
    <row r="21" spans="1:21" x14ac:dyDescent="0.25">
      <c r="A21" s="64">
        <v>20</v>
      </c>
      <c r="B21" s="46"/>
      <c r="C21" s="13" t="s">
        <v>32</v>
      </c>
      <c r="D21" s="14"/>
      <c r="E21" s="14"/>
      <c r="F21" s="15"/>
      <c r="G21" s="15"/>
      <c r="H21" s="15">
        <f>J21+L21+N21+P21+R21+T21</f>
        <v>0</v>
      </c>
      <c r="I21" s="15">
        <f>K21+M21+O21+Q21+S21+U21</f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1"/>
      <c r="U21" s="17"/>
    </row>
    <row r="22" spans="1:21" x14ac:dyDescent="0.25">
      <c r="A22" s="42">
        <v>21</v>
      </c>
      <c r="B22" s="46"/>
      <c r="C22" s="13" t="s">
        <v>33</v>
      </c>
      <c r="D22" s="14"/>
      <c r="E22" s="14"/>
      <c r="F22" s="15"/>
      <c r="G22" s="15"/>
      <c r="H22" s="15">
        <f>J22+L22+N22+P22+R22+T22</f>
        <v>1270000</v>
      </c>
      <c r="I22" s="15">
        <f>K22+M22+O22+Q22+S22+U22</f>
        <v>1270000</v>
      </c>
      <c r="J22" s="15"/>
      <c r="K22" s="15"/>
      <c r="L22" s="15"/>
      <c r="M22" s="15"/>
      <c r="N22" s="15">
        <v>1270000</v>
      </c>
      <c r="O22" s="15">
        <v>1270000</v>
      </c>
      <c r="P22" s="15"/>
      <c r="Q22" s="15"/>
      <c r="R22" s="15"/>
      <c r="S22" s="16"/>
      <c r="T22" s="11"/>
      <c r="U22" s="17"/>
    </row>
    <row r="23" spans="1:21" x14ac:dyDescent="0.25">
      <c r="A23" s="42">
        <v>22</v>
      </c>
      <c r="B23" s="46"/>
      <c r="C23" s="13" t="s">
        <v>34</v>
      </c>
      <c r="D23" s="14"/>
      <c r="E23" s="14"/>
      <c r="F23" s="15"/>
      <c r="G23" s="15"/>
      <c r="H23" s="15">
        <f>J23+L23+N23+P23+R23+T23</f>
        <v>5989497</v>
      </c>
      <c r="I23" s="15">
        <f>K23+M23+O23+Q23+S23+U23</f>
        <v>5989497</v>
      </c>
      <c r="J23" s="15"/>
      <c r="K23" s="15"/>
      <c r="L23" s="15"/>
      <c r="M23" s="15"/>
      <c r="N23" s="15">
        <v>2988000</v>
      </c>
      <c r="O23" s="15">
        <v>2488000</v>
      </c>
      <c r="P23" s="15">
        <v>3001497</v>
      </c>
      <c r="Q23" s="15">
        <v>3501497</v>
      </c>
      <c r="R23" s="15"/>
      <c r="S23" s="16"/>
      <c r="T23" s="11"/>
      <c r="U23" s="17"/>
    </row>
    <row r="24" spans="1:21" x14ac:dyDescent="0.25">
      <c r="A24" s="63">
        <v>23</v>
      </c>
      <c r="B24" s="46"/>
      <c r="C24" s="13" t="s">
        <v>35</v>
      </c>
      <c r="D24" s="14"/>
      <c r="E24" s="14"/>
      <c r="F24" s="15"/>
      <c r="G24" s="15"/>
      <c r="H24" s="15">
        <f>J24+L24+N24+P24+R24+T24</f>
        <v>0</v>
      </c>
      <c r="I24" s="15">
        <f>K24+M24+O24+Q24+S24+U24</f>
        <v>2857500</v>
      </c>
      <c r="J24" s="15"/>
      <c r="K24" s="15"/>
      <c r="L24" s="15"/>
      <c r="M24" s="15"/>
      <c r="N24" s="15"/>
      <c r="O24" s="15">
        <v>2857500</v>
      </c>
      <c r="P24" s="15"/>
      <c r="Q24" s="15"/>
      <c r="R24" s="15"/>
      <c r="S24" s="16"/>
      <c r="T24" s="11"/>
      <c r="U24" s="17"/>
    </row>
    <row r="25" spans="1:21" x14ac:dyDescent="0.25">
      <c r="A25" s="64">
        <v>24</v>
      </c>
      <c r="B25" s="46"/>
      <c r="C25" s="13" t="s">
        <v>36</v>
      </c>
      <c r="D25" s="14"/>
      <c r="E25" s="14"/>
      <c r="F25" s="15"/>
      <c r="G25" s="15"/>
      <c r="H25" s="15">
        <f>J25+L25+N25+P25+R25+T25</f>
        <v>10440503</v>
      </c>
      <c r="I25" s="15">
        <f>K25+M25+O25+Q25+S25+U25</f>
        <v>12951280</v>
      </c>
      <c r="J25" s="15"/>
      <c r="K25" s="15"/>
      <c r="L25" s="15"/>
      <c r="M25" s="15"/>
      <c r="N25" s="15"/>
      <c r="O25" s="15">
        <v>369953</v>
      </c>
      <c r="P25" s="15">
        <v>2110225</v>
      </c>
      <c r="Q25" s="15">
        <v>2660225</v>
      </c>
      <c r="R25" s="15"/>
      <c r="S25" s="16"/>
      <c r="T25" s="11">
        <v>8330278</v>
      </c>
      <c r="U25" s="17">
        <v>9921102</v>
      </c>
    </row>
    <row r="26" spans="1:21" x14ac:dyDescent="0.25">
      <c r="A26" s="64">
        <v>25</v>
      </c>
      <c r="B26" s="46"/>
      <c r="C26" s="13" t="s">
        <v>37</v>
      </c>
      <c r="D26" s="14">
        <v>12</v>
      </c>
      <c r="E26" s="14">
        <v>11</v>
      </c>
      <c r="F26" s="15"/>
      <c r="G26" s="15"/>
      <c r="H26" s="15">
        <f>J26+L26+N26+P26+R26+T26</f>
        <v>3707433</v>
      </c>
      <c r="I26" s="15">
        <f>K26+M26+O26+Q26+S26+U26</f>
        <v>10610360</v>
      </c>
      <c r="J26" s="15">
        <v>3381045</v>
      </c>
      <c r="K26" s="15">
        <v>9729088</v>
      </c>
      <c r="L26" s="15">
        <v>326388</v>
      </c>
      <c r="M26" s="15">
        <v>881272</v>
      </c>
      <c r="N26" s="15"/>
      <c r="O26" s="15"/>
      <c r="P26" s="15"/>
      <c r="Q26" s="15"/>
      <c r="R26" s="15"/>
      <c r="S26" s="16"/>
      <c r="T26" s="11"/>
      <c r="U26" s="17"/>
    </row>
    <row r="27" spans="1:21" x14ac:dyDescent="0.25">
      <c r="A27" s="42">
        <v>26</v>
      </c>
      <c r="B27" s="46"/>
      <c r="C27" s="13" t="s">
        <v>38</v>
      </c>
      <c r="D27" s="18">
        <v>14</v>
      </c>
      <c r="E27" s="18">
        <v>8</v>
      </c>
      <c r="F27" s="19"/>
      <c r="G27" s="19"/>
      <c r="H27" s="15">
        <f>J27+L27+N27+P27+R27+T27</f>
        <v>3932703</v>
      </c>
      <c r="I27" s="15">
        <f>K27+M27+O27+Q27+S27+U27</f>
        <v>15606060</v>
      </c>
      <c r="J27" s="19">
        <v>3574404</v>
      </c>
      <c r="K27" s="19">
        <v>12417759</v>
      </c>
      <c r="L27" s="19">
        <v>348504</v>
      </c>
      <c r="M27" s="19">
        <v>1122304</v>
      </c>
      <c r="N27" s="19">
        <v>9795</v>
      </c>
      <c r="O27" s="19">
        <v>2065997</v>
      </c>
      <c r="P27" s="19"/>
      <c r="Q27" s="19"/>
      <c r="R27" s="19"/>
      <c r="S27" s="15"/>
      <c r="T27" s="15"/>
      <c r="U27" s="20"/>
    </row>
    <row r="28" spans="1:21" ht="13.8" thickBot="1" x14ac:dyDescent="0.3">
      <c r="A28" s="42">
        <v>27</v>
      </c>
      <c r="B28" s="47"/>
      <c r="C28" s="13" t="s">
        <v>39</v>
      </c>
      <c r="D28" s="18"/>
      <c r="E28" s="18"/>
      <c r="F28" s="19"/>
      <c r="G28" s="19"/>
      <c r="H28" s="15">
        <f>J28+L28+N28+P28+R28+T28</f>
        <v>400000</v>
      </c>
      <c r="I28" s="15">
        <f>K28+M28+O28+Q28+S28+U28</f>
        <v>400000</v>
      </c>
      <c r="J28" s="19"/>
      <c r="K28" s="19"/>
      <c r="L28" s="19"/>
      <c r="M28" s="19"/>
      <c r="N28" s="19"/>
      <c r="O28" s="19"/>
      <c r="P28" s="19"/>
      <c r="Q28" s="19"/>
      <c r="R28" s="19">
        <v>400000</v>
      </c>
      <c r="S28" s="21">
        <v>400000</v>
      </c>
      <c r="T28" s="22"/>
      <c r="U28" s="20"/>
    </row>
    <row r="29" spans="1:21" ht="13.8" thickBot="1" x14ac:dyDescent="0.3">
      <c r="A29" s="63">
        <v>28</v>
      </c>
      <c r="B29" s="23"/>
      <c r="C29" s="24" t="s">
        <v>40</v>
      </c>
      <c r="D29" s="25">
        <f>SUM(D5:D28)</f>
        <v>30</v>
      </c>
      <c r="E29" s="25">
        <f>SUM(E5:E28)</f>
        <v>21</v>
      </c>
      <c r="F29" s="26">
        <f>SUM(F5:F28)</f>
        <v>550000</v>
      </c>
      <c r="G29" s="26">
        <f t="shared" ref="G29:U29" si="0">SUM(G5:G28)</f>
        <v>4907000</v>
      </c>
      <c r="H29" s="26">
        <f>SUM(H5:H28)</f>
        <v>69605281</v>
      </c>
      <c r="I29" s="27">
        <f t="shared" si="0"/>
        <v>117086854</v>
      </c>
      <c r="J29" s="28">
        <f t="shared" si="0"/>
        <v>20510400</v>
      </c>
      <c r="K29" s="26">
        <f t="shared" si="0"/>
        <v>36139373</v>
      </c>
      <c r="L29" s="26">
        <f t="shared" si="0"/>
        <v>3040620</v>
      </c>
      <c r="M29" s="26">
        <f t="shared" si="0"/>
        <v>4432914</v>
      </c>
      <c r="N29" s="26">
        <f t="shared" si="0"/>
        <v>28674845</v>
      </c>
      <c r="O29" s="26">
        <f t="shared" si="0"/>
        <v>47101290</v>
      </c>
      <c r="P29" s="26">
        <f t="shared" si="0"/>
        <v>7849138</v>
      </c>
      <c r="Q29" s="26">
        <f t="shared" si="0"/>
        <v>9216675</v>
      </c>
      <c r="R29" s="26">
        <f t="shared" si="0"/>
        <v>1200000</v>
      </c>
      <c r="S29" s="26">
        <f t="shared" si="0"/>
        <v>10275500</v>
      </c>
      <c r="T29" s="26">
        <f t="shared" si="0"/>
        <v>8330278</v>
      </c>
      <c r="U29" s="27">
        <f t="shared" si="0"/>
        <v>9921102</v>
      </c>
    </row>
    <row r="30" spans="1:21" x14ac:dyDescent="0.25">
      <c r="A30" s="64">
        <v>29</v>
      </c>
      <c r="B30" s="48" t="s">
        <v>41</v>
      </c>
      <c r="C30" s="29" t="s">
        <v>42</v>
      </c>
      <c r="D30" s="30">
        <v>3</v>
      </c>
      <c r="E30" s="30">
        <v>6</v>
      </c>
      <c r="F30" s="11"/>
      <c r="G30" s="11"/>
      <c r="H30" s="11">
        <f>J30+L30+N30+P30+R30+T30</f>
        <v>13524245</v>
      </c>
      <c r="I30" s="15">
        <f>K30+M30+O30+Q30+S30+U30</f>
        <v>16030956</v>
      </c>
      <c r="J30" s="11">
        <v>11473230</v>
      </c>
      <c r="K30" s="11">
        <v>13771096</v>
      </c>
      <c r="L30" s="11">
        <v>2051015</v>
      </c>
      <c r="M30" s="11">
        <v>2259860</v>
      </c>
      <c r="N30" s="11"/>
      <c r="O30" s="11"/>
      <c r="P30" s="11"/>
      <c r="Q30" s="11"/>
      <c r="R30" s="11"/>
      <c r="S30" s="16"/>
      <c r="T30" s="11"/>
      <c r="U30" s="16"/>
    </row>
    <row r="31" spans="1:21" x14ac:dyDescent="0.25">
      <c r="A31" s="64">
        <v>30</v>
      </c>
      <c r="B31" s="49"/>
      <c r="C31" s="31" t="s">
        <v>43</v>
      </c>
      <c r="D31" s="14"/>
      <c r="E31" s="14"/>
      <c r="F31" s="15"/>
      <c r="G31" s="15"/>
      <c r="H31" s="11">
        <f>J31+L31+N31+P31+R31+T31</f>
        <v>3129228</v>
      </c>
      <c r="I31" s="15">
        <f>K31+M31+O31+Q31+S31+U31</f>
        <v>5471548</v>
      </c>
      <c r="J31" s="15"/>
      <c r="K31" s="15"/>
      <c r="L31" s="15"/>
      <c r="M31" s="15"/>
      <c r="N31" s="15">
        <v>3129228</v>
      </c>
      <c r="O31" s="15">
        <v>5471548</v>
      </c>
      <c r="P31" s="15"/>
      <c r="Q31" s="15"/>
      <c r="R31" s="15"/>
      <c r="S31" s="16"/>
      <c r="T31" s="11"/>
      <c r="U31" s="17"/>
    </row>
    <row r="32" spans="1:21" x14ac:dyDescent="0.25">
      <c r="A32" s="42">
        <v>31</v>
      </c>
      <c r="B32" s="49"/>
      <c r="C32" s="13" t="s">
        <v>44</v>
      </c>
      <c r="D32" s="14"/>
      <c r="E32" s="14"/>
      <c r="F32" s="15"/>
      <c r="G32" s="15"/>
      <c r="H32" s="11">
        <f>J32+L32+N32+P32+R32+T32</f>
        <v>500040</v>
      </c>
      <c r="I32" s="15">
        <f>K32+M32+O32+Q32+S32+U32</f>
        <v>328079</v>
      </c>
      <c r="J32" s="15">
        <v>432000</v>
      </c>
      <c r="K32" s="15">
        <v>260039</v>
      </c>
      <c r="L32" s="15">
        <v>68040</v>
      </c>
      <c r="M32" s="15">
        <v>68040</v>
      </c>
      <c r="N32" s="15"/>
      <c r="O32" s="15"/>
      <c r="P32" s="15"/>
      <c r="Q32" s="15"/>
      <c r="R32" s="15"/>
      <c r="S32" s="16"/>
      <c r="T32" s="11"/>
      <c r="U32" s="17"/>
    </row>
    <row r="33" spans="1:21" x14ac:dyDescent="0.25">
      <c r="A33" s="42">
        <v>32</v>
      </c>
      <c r="B33" s="49"/>
      <c r="C33" s="31" t="s">
        <v>45</v>
      </c>
      <c r="D33" s="14">
        <v>2</v>
      </c>
      <c r="E33" s="14">
        <v>1</v>
      </c>
      <c r="F33" s="15"/>
      <c r="G33" s="15"/>
      <c r="H33" s="11">
        <f>J33+L33+N33+P33+R33+T33</f>
        <v>4201404</v>
      </c>
      <c r="I33" s="15">
        <f>K33+M33+O33+Q33+S33+U33</f>
        <v>4079122</v>
      </c>
      <c r="J33" s="15">
        <v>1517440</v>
      </c>
      <c r="K33" s="15">
        <v>1228067</v>
      </c>
      <c r="L33" s="15">
        <v>273464</v>
      </c>
      <c r="M33" s="15">
        <v>212870</v>
      </c>
      <c r="N33" s="15">
        <v>2410500</v>
      </c>
      <c r="O33" s="15">
        <v>2638185</v>
      </c>
      <c r="P33" s="15"/>
      <c r="Q33" s="15"/>
      <c r="R33" s="15"/>
      <c r="S33" s="16"/>
      <c r="T33" s="11"/>
      <c r="U33" s="17"/>
    </row>
    <row r="34" spans="1:21" x14ac:dyDescent="0.25">
      <c r="A34" s="63">
        <v>33</v>
      </c>
      <c r="B34" s="49"/>
      <c r="C34" s="13" t="s">
        <v>46</v>
      </c>
      <c r="D34" s="14"/>
      <c r="E34" s="14"/>
      <c r="F34" s="15">
        <v>962342</v>
      </c>
      <c r="G34" s="15">
        <v>962342</v>
      </c>
      <c r="H34" s="11">
        <f>J34+L34+N34+P34+R34+T34</f>
        <v>1680562</v>
      </c>
      <c r="I34" s="15">
        <f>K34+M34+O34+Q34+S34+U34</f>
        <v>1631648</v>
      </c>
      <c r="J34" s="15">
        <v>606976</v>
      </c>
      <c r="K34" s="15">
        <v>491226</v>
      </c>
      <c r="L34" s="15">
        <v>109386</v>
      </c>
      <c r="M34" s="15">
        <v>85148</v>
      </c>
      <c r="N34" s="15">
        <v>964200</v>
      </c>
      <c r="O34" s="15">
        <v>1055274</v>
      </c>
      <c r="P34" s="15"/>
      <c r="Q34" s="15"/>
      <c r="R34" s="15"/>
      <c r="S34" s="16"/>
      <c r="T34" s="11"/>
      <c r="U34" s="17"/>
    </row>
    <row r="35" spans="1:21" x14ac:dyDescent="0.25">
      <c r="A35" s="64">
        <v>34</v>
      </c>
      <c r="B35" s="49"/>
      <c r="C35" s="13" t="s">
        <v>34</v>
      </c>
      <c r="D35" s="14">
        <v>2</v>
      </c>
      <c r="E35" s="14">
        <v>2</v>
      </c>
      <c r="F35" s="15">
        <v>13499973</v>
      </c>
      <c r="G35" s="15">
        <v>13445973</v>
      </c>
      <c r="H35" s="11">
        <f>J35+L35+N35+P35+R35+T35</f>
        <v>19606551</v>
      </c>
      <c r="I35" s="15">
        <f>K35+M35+O35+Q35+S35+U35</f>
        <v>19035901</v>
      </c>
      <c r="J35" s="15">
        <v>7081385</v>
      </c>
      <c r="K35" s="15">
        <v>5730977</v>
      </c>
      <c r="L35" s="15">
        <v>1276166</v>
      </c>
      <c r="M35" s="15">
        <v>993395</v>
      </c>
      <c r="N35" s="15">
        <v>11249000</v>
      </c>
      <c r="O35" s="15">
        <v>12311529</v>
      </c>
      <c r="P35" s="15"/>
      <c r="Q35" s="15"/>
      <c r="R35" s="15"/>
      <c r="S35" s="16"/>
      <c r="T35" s="11"/>
      <c r="U35" s="17"/>
    </row>
    <row r="36" spans="1:21" x14ac:dyDescent="0.25">
      <c r="A36" s="64">
        <v>35</v>
      </c>
      <c r="B36" s="49"/>
      <c r="C36" s="13" t="s">
        <v>47</v>
      </c>
      <c r="D36" s="14"/>
      <c r="E36" s="14"/>
      <c r="F36" s="15"/>
      <c r="G36" s="15"/>
      <c r="H36" s="11">
        <f>J36+L36+N36+P36+R36+T36</f>
        <v>560187</v>
      </c>
      <c r="I36" s="15">
        <f>K36+M36+O36+Q36+S36+U36</f>
        <v>543883</v>
      </c>
      <c r="J36" s="15">
        <v>202325</v>
      </c>
      <c r="K36" s="15">
        <v>163742</v>
      </c>
      <c r="L36" s="15">
        <v>36462</v>
      </c>
      <c r="M36" s="15">
        <v>28383</v>
      </c>
      <c r="N36" s="15">
        <v>321400</v>
      </c>
      <c r="O36" s="15">
        <v>351758</v>
      </c>
      <c r="P36" s="15"/>
      <c r="Q36" s="15"/>
      <c r="R36" s="15"/>
      <c r="S36" s="16"/>
      <c r="T36" s="11"/>
      <c r="U36" s="17"/>
    </row>
    <row r="37" spans="1:21" ht="13.8" thickBot="1" x14ac:dyDescent="0.3">
      <c r="A37" s="42">
        <v>36</v>
      </c>
      <c r="B37" s="50"/>
      <c r="C37" s="32" t="s">
        <v>48</v>
      </c>
      <c r="D37" s="18"/>
      <c r="E37" s="18"/>
      <c r="F37" s="19">
        <v>1079998</v>
      </c>
      <c r="G37" s="19">
        <v>1158395</v>
      </c>
      <c r="H37" s="11">
        <f>J37+L37+N37+P37+R37+T37</f>
        <v>1960654</v>
      </c>
      <c r="I37" s="15">
        <f>K37+M37+O37+Q37+S37+U37</f>
        <v>1903591</v>
      </c>
      <c r="J37" s="19">
        <v>708138</v>
      </c>
      <c r="K37" s="19">
        <v>573098</v>
      </c>
      <c r="L37" s="19">
        <v>127616</v>
      </c>
      <c r="M37" s="19">
        <v>99340</v>
      </c>
      <c r="N37" s="19">
        <v>1124900</v>
      </c>
      <c r="O37" s="19">
        <v>1231153</v>
      </c>
      <c r="P37" s="19"/>
      <c r="Q37" s="19"/>
      <c r="R37" s="19"/>
      <c r="S37" s="21"/>
      <c r="T37" s="22"/>
      <c r="U37" s="20"/>
    </row>
    <row r="38" spans="1:21" ht="13.8" thickBot="1" x14ac:dyDescent="0.3">
      <c r="A38" s="42">
        <v>37</v>
      </c>
      <c r="B38" s="33"/>
      <c r="C38" s="34" t="s">
        <v>49</v>
      </c>
      <c r="D38" s="25">
        <f t="shared" ref="D38:U38" si="1">SUM(D30:D37)</f>
        <v>7</v>
      </c>
      <c r="E38" s="25">
        <f t="shared" si="1"/>
        <v>9</v>
      </c>
      <c r="F38" s="26">
        <f t="shared" si="1"/>
        <v>15542313</v>
      </c>
      <c r="G38" s="26">
        <f t="shared" si="1"/>
        <v>15566710</v>
      </c>
      <c r="H38" s="26">
        <f t="shared" si="1"/>
        <v>45162871</v>
      </c>
      <c r="I38" s="27">
        <f t="shared" si="1"/>
        <v>49024728</v>
      </c>
      <c r="J38" s="28">
        <f t="shared" si="1"/>
        <v>22021494</v>
      </c>
      <c r="K38" s="26">
        <f t="shared" si="1"/>
        <v>22218245</v>
      </c>
      <c r="L38" s="26">
        <f t="shared" si="1"/>
        <v>3942149</v>
      </c>
      <c r="M38" s="26">
        <f t="shared" si="1"/>
        <v>3747036</v>
      </c>
      <c r="N38" s="26">
        <f t="shared" si="1"/>
        <v>19199228</v>
      </c>
      <c r="O38" s="26">
        <f t="shared" si="1"/>
        <v>23059447</v>
      </c>
      <c r="P38" s="26">
        <f t="shared" si="1"/>
        <v>0</v>
      </c>
      <c r="Q38" s="26">
        <f t="shared" si="1"/>
        <v>0</v>
      </c>
      <c r="R38" s="26">
        <f t="shared" si="1"/>
        <v>0</v>
      </c>
      <c r="S38" s="26">
        <f t="shared" si="1"/>
        <v>0</v>
      </c>
      <c r="T38" s="27">
        <f t="shared" si="1"/>
        <v>0</v>
      </c>
      <c r="U38" s="35">
        <f t="shared" si="1"/>
        <v>0</v>
      </c>
    </row>
    <row r="39" spans="1:21" ht="13.8" thickBot="1" x14ac:dyDescent="0.3">
      <c r="A39" s="63">
        <v>38</v>
      </c>
      <c r="B39" s="36" t="s">
        <v>50</v>
      </c>
      <c r="C39" s="37"/>
      <c r="D39" s="38">
        <f t="shared" ref="D39:U39" si="2">D29+D38</f>
        <v>37</v>
      </c>
      <c r="E39" s="38">
        <f t="shared" si="2"/>
        <v>30</v>
      </c>
      <c r="F39" s="39">
        <f t="shared" si="2"/>
        <v>16092313</v>
      </c>
      <c r="G39" s="39">
        <f t="shared" si="2"/>
        <v>20473710</v>
      </c>
      <c r="H39" s="39">
        <f t="shared" si="2"/>
        <v>114768152</v>
      </c>
      <c r="I39" s="40">
        <f t="shared" si="2"/>
        <v>166111582</v>
      </c>
      <c r="J39" s="41">
        <f t="shared" si="2"/>
        <v>42531894</v>
      </c>
      <c r="K39" s="39">
        <f t="shared" si="2"/>
        <v>58357618</v>
      </c>
      <c r="L39" s="39">
        <f t="shared" si="2"/>
        <v>6982769</v>
      </c>
      <c r="M39" s="39">
        <f t="shared" si="2"/>
        <v>8179950</v>
      </c>
      <c r="N39" s="39">
        <f t="shared" si="2"/>
        <v>47874073</v>
      </c>
      <c r="O39" s="39">
        <f t="shared" si="2"/>
        <v>70160737</v>
      </c>
      <c r="P39" s="39">
        <f t="shared" si="2"/>
        <v>7849138</v>
      </c>
      <c r="Q39" s="39">
        <f t="shared" si="2"/>
        <v>9216675</v>
      </c>
      <c r="R39" s="39">
        <f t="shared" si="2"/>
        <v>1200000</v>
      </c>
      <c r="S39" s="39">
        <f t="shared" si="2"/>
        <v>10275500</v>
      </c>
      <c r="T39" s="39">
        <f t="shared" si="2"/>
        <v>8330278</v>
      </c>
      <c r="U39" s="40">
        <f t="shared" si="2"/>
        <v>9921102</v>
      </c>
    </row>
    <row r="41" spans="1:21" x14ac:dyDescent="0.25">
      <c r="Q41" s="43"/>
    </row>
    <row r="42" spans="1:21" x14ac:dyDescent="0.25">
      <c r="Q42" s="43"/>
    </row>
  </sheetData>
  <mergeCells count="16">
    <mergeCell ref="F2:G2"/>
    <mergeCell ref="H2:U2"/>
    <mergeCell ref="F3:G3"/>
    <mergeCell ref="H3:I3"/>
    <mergeCell ref="J3:K3"/>
    <mergeCell ref="L3:M3"/>
    <mergeCell ref="B30:B37"/>
    <mergeCell ref="B2:B4"/>
    <mergeCell ref="C2:C4"/>
    <mergeCell ref="D2:D4"/>
    <mergeCell ref="E2:E4"/>
    <mergeCell ref="N3:O3"/>
    <mergeCell ref="P3:Q3"/>
    <mergeCell ref="R3:S3"/>
    <mergeCell ref="T3:U3"/>
    <mergeCell ref="B5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Imezo</dc:creator>
  <cp:lastModifiedBy>Imezo</cp:lastModifiedBy>
  <dcterms:created xsi:type="dcterms:W3CDTF">2021-06-01T12:32:14Z</dcterms:created>
  <dcterms:modified xsi:type="dcterms:W3CDTF">2021-06-04T06:56:43Z</dcterms:modified>
</cp:coreProperties>
</file>