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X9" i="1"/>
  <c r="X10"/>
  <c r="X20" s="1"/>
  <c r="X21" s="1"/>
  <c r="X11"/>
  <c r="X12"/>
  <c r="W13"/>
  <c r="Y13"/>
  <c r="X14"/>
  <c r="X13" s="1"/>
  <c r="X15"/>
  <c r="X16"/>
  <c r="X17"/>
  <c r="X18"/>
  <c r="X19"/>
  <c r="W20"/>
  <c r="W21" s="1"/>
  <c r="Y20"/>
  <c r="Y21" s="1"/>
  <c r="W29"/>
  <c r="W38" s="1"/>
  <c r="W42" s="1"/>
  <c r="Y29"/>
  <c r="Y38" s="1"/>
  <c r="Y42" s="1"/>
  <c r="X42" s="1"/>
  <c r="X30"/>
  <c r="X29" s="1"/>
  <c r="X38" s="1"/>
  <c r="X31"/>
  <c r="X32"/>
  <c r="X33"/>
  <c r="X34"/>
  <c r="X35"/>
  <c r="X36"/>
  <c r="X37"/>
  <c r="X39"/>
  <c r="X40"/>
  <c r="W41"/>
  <c r="Y41"/>
  <c r="X41" s="1"/>
</calcChain>
</file>

<file path=xl/sharedStrings.xml><?xml version="1.0" encoding="utf-8"?>
<sst xmlns="http://schemas.openxmlformats.org/spreadsheetml/2006/main" count="89" uniqueCount="73">
  <si>
    <t>PÉNZFORGALMI BEVÉTELEK ÖSSZESEN:</t>
  </si>
  <si>
    <t>B8</t>
  </si>
  <si>
    <t>Finanszírozási bevételek</t>
  </si>
  <si>
    <t>2.</t>
  </si>
  <si>
    <t>B814</t>
  </si>
  <si>
    <t>Központi, irányító szervi támogatás</t>
  </si>
  <si>
    <t>2.2.</t>
  </si>
  <si>
    <t>B8131</t>
  </si>
  <si>
    <t>Előző év költségvetési maradványának igénybevétele</t>
  </si>
  <si>
    <t>2.1.</t>
  </si>
  <si>
    <t>K1-K8</t>
  </si>
  <si>
    <t xml:space="preserve">Költségvetési bevételek </t>
  </si>
  <si>
    <t>1.</t>
  </si>
  <si>
    <t>B7</t>
  </si>
  <si>
    <t>Felhalmozási célú átvett pénzeszközök</t>
  </si>
  <si>
    <t>1.7.</t>
  </si>
  <si>
    <t>B6</t>
  </si>
  <si>
    <t>Működési célú átvett pénzeszközök</t>
  </si>
  <si>
    <t>1.6.</t>
  </si>
  <si>
    <t>B5</t>
  </si>
  <si>
    <t>Felhalmozási bevételek</t>
  </si>
  <si>
    <t>1.5.</t>
  </si>
  <si>
    <t>B4</t>
  </si>
  <si>
    <t>Működési bevételek</t>
  </si>
  <si>
    <t>1.4.</t>
  </si>
  <si>
    <t>B3</t>
  </si>
  <si>
    <t>Közhatalmi bevételek</t>
  </si>
  <si>
    <t>1.3.</t>
  </si>
  <si>
    <t>B2</t>
  </si>
  <si>
    <t>Felhalmozási célú támogatások államháztartáson belülről</t>
  </si>
  <si>
    <t>1.2.</t>
  </si>
  <si>
    <t>B16</t>
  </si>
  <si>
    <t>Egyéb működési célú támogatások bevételei államháztartáson belülről</t>
  </si>
  <si>
    <t>B11</t>
  </si>
  <si>
    <t>Önkormányzatok működési támogatásai</t>
  </si>
  <si>
    <t>B1</t>
  </si>
  <si>
    <t>Működési célú támogatások államháztartáson belülről, ebből:</t>
  </si>
  <si>
    <t>1.1.</t>
  </si>
  <si>
    <t>Módosított előirányzat összege (Ft)</t>
  </si>
  <si>
    <t>Előirányzat-módosítás összege (Ft)</t>
  </si>
  <si>
    <t>Eredeti előirányzat összege (Ft)</t>
  </si>
  <si>
    <t xml:space="preserve">Rovat száma
</t>
  </si>
  <si>
    <t>Költségvetési sor megnevezése</t>
  </si>
  <si>
    <t xml:space="preserve">Sor-szám
</t>
  </si>
  <si>
    <t>előirányzat-módosítása 2020. I-XII. hónap</t>
  </si>
  <si>
    <t>Tarnaszentmiklósi Óvoda és Konyha bevételeinek</t>
  </si>
  <si>
    <t>PÉNZFORGALMI KIADÁSOK ÖSSZESEN:</t>
  </si>
  <si>
    <t xml:space="preserve">Költségvetési kiadások </t>
  </si>
  <si>
    <t>K8</t>
  </si>
  <si>
    <t xml:space="preserve">Egyéb felhalmozási célú kiadások </t>
  </si>
  <si>
    <t>1.8.</t>
  </si>
  <si>
    <t>K7</t>
  </si>
  <si>
    <t>Felújítások</t>
  </si>
  <si>
    <t>K6</t>
  </si>
  <si>
    <t>Beruházások</t>
  </si>
  <si>
    <t>K511</t>
  </si>
  <si>
    <t>Egyéb működési célú támogatások államháztartáson kívülre</t>
  </si>
  <si>
    <t>K506</t>
  </si>
  <si>
    <t>Egyéb működési célú támogatások államháztartáson belülre</t>
  </si>
  <si>
    <t>K502</t>
  </si>
  <si>
    <t>A helyi önkormányzatok előző évi elszámolásából származó kiadások</t>
  </si>
  <si>
    <t>K5</t>
  </si>
  <si>
    <t>Egyéb működési célú kiadások, ebből:</t>
  </si>
  <si>
    <t>K4</t>
  </si>
  <si>
    <t>Ellátottak pénzbeli juttatásai</t>
  </si>
  <si>
    <t>K3</t>
  </si>
  <si>
    <t xml:space="preserve">Dologi kiadások </t>
  </si>
  <si>
    <t>K2</t>
  </si>
  <si>
    <t xml:space="preserve">Munkaadókat terh.járulékok és szociális hozzájárulási adó                                                                            </t>
  </si>
  <si>
    <t>K1</t>
  </si>
  <si>
    <t>Személyi juttatások</t>
  </si>
  <si>
    <t>Tarnaszentmiklósi Óvoda és Konyha kiadásainak</t>
  </si>
  <si>
    <t>2. számú melléklet a 4/2021. (V.31.) számú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</si>
</sst>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\ ##########"/>
    <numFmt numFmtId="166" formatCode="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2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5" fontId="3" fillId="0" borderId="2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6" fontId="3" fillId="0" borderId="3" xfId="0" quotePrefix="1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66" fontId="3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6" fontId="3" fillId="0" borderId="3" xfId="0" quotePrefix="1" applyNumberFormat="1" applyFont="1" applyFill="1" applyBorder="1" applyAlignment="1">
      <alignment horizontal="center" vertical="center"/>
    </xf>
    <xf numFmtId="166" fontId="3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6" fontId="10" fillId="0" borderId="6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6" fontId="10" fillId="0" borderId="10" xfId="0" applyNumberFormat="1" applyFont="1" applyFill="1" applyBorder="1" applyAlignment="1">
      <alignment horizontal="center" vertical="center" wrapText="1"/>
    </xf>
    <xf numFmtId="166" fontId="10" fillId="0" borderId="1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6" fillId="0" borderId="0" xfId="0" applyFont="1" applyFill="1" applyAlignment="1">
      <alignment horizontal="center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workbookViewId="0">
      <selection sqref="A1:Y42"/>
    </sheetView>
  </sheetViews>
  <sheetFormatPr defaultRowHeight="15"/>
  <cols>
    <col min="8" max="8" width="4.140625" customWidth="1"/>
    <col min="10" max="10" width="1.7109375" customWidth="1"/>
    <col min="11" max="21" width="9.140625" hidden="1" customWidth="1"/>
    <col min="23" max="23" width="16.7109375" customWidth="1"/>
    <col min="24" max="24" width="15" customWidth="1"/>
    <col min="25" max="25" width="17.7109375" customWidth="1"/>
  </cols>
  <sheetData>
    <row r="1" spans="1:25">
      <c r="A1" s="74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 t="s">
        <v>72</v>
      </c>
    </row>
    <row r="2" spans="1: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15.75">
      <c r="A4" s="65" t="s">
        <v>71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5.75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25">
      <c r="A7" s="63" t="s">
        <v>43</v>
      </c>
      <c r="B7" s="62"/>
      <c r="C7" s="61" t="s">
        <v>42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59"/>
      <c r="V7" s="58" t="s">
        <v>41</v>
      </c>
      <c r="W7" s="56" t="s">
        <v>40</v>
      </c>
      <c r="X7" s="57" t="s">
        <v>39</v>
      </c>
      <c r="Y7" s="56" t="s">
        <v>38</v>
      </c>
    </row>
    <row r="8" spans="1:25">
      <c r="A8" s="55"/>
      <c r="B8" s="54"/>
      <c r="C8" s="53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1"/>
      <c r="V8" s="50"/>
      <c r="W8" s="48"/>
      <c r="X8" s="49"/>
      <c r="Y8" s="48"/>
    </row>
    <row r="9" spans="1:25">
      <c r="A9" s="29" t="s">
        <v>37</v>
      </c>
      <c r="B9" s="21"/>
      <c r="C9" s="47" t="s">
        <v>70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5"/>
      <c r="V9" s="25" t="s">
        <v>69</v>
      </c>
      <c r="W9" s="24">
        <v>34085000</v>
      </c>
      <c r="X9" s="2">
        <f>Y9-W9</f>
        <v>-2285544</v>
      </c>
      <c r="Y9" s="23">
        <v>31799456</v>
      </c>
    </row>
    <row r="10" spans="1:25">
      <c r="A10" s="29" t="s">
        <v>30</v>
      </c>
      <c r="B10" s="21"/>
      <c r="C10" s="35" t="s">
        <v>68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3"/>
      <c r="V10" s="25" t="s">
        <v>67</v>
      </c>
      <c r="W10" s="24">
        <v>6047000</v>
      </c>
      <c r="X10" s="2">
        <f>Y10-W10</f>
        <v>-767000</v>
      </c>
      <c r="Y10" s="71">
        <v>5280000</v>
      </c>
    </row>
    <row r="11" spans="1:25">
      <c r="A11" s="29" t="s">
        <v>27</v>
      </c>
      <c r="B11" s="21"/>
      <c r="C11" s="35" t="s">
        <v>66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3"/>
      <c r="V11" s="25" t="s">
        <v>65</v>
      </c>
      <c r="W11" s="24">
        <v>8715000</v>
      </c>
      <c r="X11" s="2">
        <f>Y11-W11</f>
        <v>1934000</v>
      </c>
      <c r="Y11" s="23">
        <v>10649000</v>
      </c>
    </row>
    <row r="12" spans="1:25">
      <c r="A12" s="29" t="s">
        <v>24</v>
      </c>
      <c r="B12" s="21"/>
      <c r="C12" s="28" t="s">
        <v>64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6"/>
      <c r="V12" s="25" t="s">
        <v>63</v>
      </c>
      <c r="W12" s="24">
        <v>0</v>
      </c>
      <c r="X12" s="2">
        <f>Y12-W12</f>
        <v>0</v>
      </c>
      <c r="Y12" s="23">
        <v>0</v>
      </c>
    </row>
    <row r="13" spans="1:25">
      <c r="A13" s="29" t="s">
        <v>21</v>
      </c>
      <c r="B13" s="21"/>
      <c r="C13" s="28" t="s">
        <v>62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6"/>
      <c r="V13" s="25" t="s">
        <v>61</v>
      </c>
      <c r="W13" s="24">
        <f>SUM(W14:W16)</f>
        <v>0</v>
      </c>
      <c r="X13" s="24">
        <f>SUM(X14:X16)</f>
        <v>789842</v>
      </c>
      <c r="Y13" s="24">
        <f>SUM(Y14:Y16)</f>
        <v>789842</v>
      </c>
    </row>
    <row r="14" spans="1:25" ht="120">
      <c r="A14" s="44"/>
      <c r="B14" s="43"/>
      <c r="C14" s="70" t="s">
        <v>60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39" t="s">
        <v>59</v>
      </c>
      <c r="W14" s="24">
        <v>0</v>
      </c>
      <c r="X14" s="37">
        <f>Y14-W14</f>
        <v>0</v>
      </c>
      <c r="Y14" s="38">
        <v>0</v>
      </c>
    </row>
    <row r="15" spans="1:25">
      <c r="A15" s="44"/>
      <c r="B15" s="43"/>
      <c r="C15" s="68" t="s">
        <v>58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6"/>
      <c r="V15" s="39" t="s">
        <v>57</v>
      </c>
      <c r="W15" s="38">
        <v>0</v>
      </c>
      <c r="X15" s="37">
        <f>Y15-W15</f>
        <v>789842</v>
      </c>
      <c r="Y15" s="38">
        <v>789842</v>
      </c>
    </row>
    <row r="16" spans="1:25">
      <c r="A16" s="44"/>
      <c r="B16" s="43"/>
      <c r="C16" s="68" t="s">
        <v>56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6"/>
      <c r="V16" s="39" t="s">
        <v>55</v>
      </c>
      <c r="W16" s="38">
        <v>0</v>
      </c>
      <c r="X16" s="37">
        <f>Y16-W16</f>
        <v>0</v>
      </c>
      <c r="Y16" s="38">
        <v>0</v>
      </c>
    </row>
    <row r="17" spans="1:25">
      <c r="A17" s="29" t="s">
        <v>18</v>
      </c>
      <c r="B17" s="21"/>
      <c r="C17" s="32" t="s">
        <v>54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0"/>
      <c r="V17" s="25" t="s">
        <v>53</v>
      </c>
      <c r="W17" s="24">
        <v>0</v>
      </c>
      <c r="X17" s="2">
        <f>Y17-W17</f>
        <v>0</v>
      </c>
      <c r="Y17" s="23">
        <v>0</v>
      </c>
    </row>
    <row r="18" spans="1:25">
      <c r="A18" s="29" t="s">
        <v>15</v>
      </c>
      <c r="B18" s="21"/>
      <c r="C18" s="28" t="s">
        <v>52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6"/>
      <c r="V18" s="25" t="s">
        <v>51</v>
      </c>
      <c r="W18" s="24">
        <v>0</v>
      </c>
      <c r="X18" s="2">
        <f>Y18-W18</f>
        <v>0</v>
      </c>
      <c r="Y18" s="23">
        <v>0</v>
      </c>
    </row>
    <row r="19" spans="1:25">
      <c r="A19" s="29" t="s">
        <v>50</v>
      </c>
      <c r="B19" s="21"/>
      <c r="C19" s="28" t="s">
        <v>49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6"/>
      <c r="V19" s="25" t="s">
        <v>48</v>
      </c>
      <c r="W19" s="24">
        <v>0</v>
      </c>
      <c r="X19" s="2">
        <f>Y19-W19</f>
        <v>0</v>
      </c>
      <c r="Y19" s="23">
        <v>0</v>
      </c>
    </row>
    <row r="20" spans="1:25" ht="15.75">
      <c r="A20" s="22" t="s">
        <v>12</v>
      </c>
      <c r="B20" s="21"/>
      <c r="C20" s="20" t="s">
        <v>47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8"/>
      <c r="V20" s="17" t="s">
        <v>10</v>
      </c>
      <c r="W20" s="2">
        <f>W9+W10+W11+W12+W13+W17+W18+W19</f>
        <v>48847000</v>
      </c>
      <c r="X20" s="2">
        <f>X9+X10+X11+X12+X13+X17+X18+X19</f>
        <v>-328702</v>
      </c>
      <c r="Y20" s="24">
        <f>Y9+Y10+Y11+Y12+Y13+Y17+Y18+Y19</f>
        <v>48518298</v>
      </c>
    </row>
    <row r="21" spans="1:25" ht="18.75">
      <c r="A21" s="3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">
        <f>W20</f>
        <v>48847000</v>
      </c>
      <c r="X21" s="1">
        <f>X20</f>
        <v>-328702</v>
      </c>
      <c r="Y21" s="1">
        <f>Y20</f>
        <v>48518298</v>
      </c>
    </row>
    <row r="22" spans="1: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</row>
    <row r="23" spans="1: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</row>
    <row r="24" spans="1:25" ht="15.75">
      <c r="A24" s="65" t="s">
        <v>45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</row>
    <row r="25" spans="1:25" ht="15.75">
      <c r="A25" s="65" t="s">
        <v>44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1: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>
      <c r="A27" s="63" t="s">
        <v>43</v>
      </c>
      <c r="B27" s="62"/>
      <c r="C27" s="61" t="s">
        <v>42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59"/>
      <c r="V27" s="58" t="s">
        <v>41</v>
      </c>
      <c r="W27" s="56" t="s">
        <v>40</v>
      </c>
      <c r="X27" s="57" t="s">
        <v>39</v>
      </c>
      <c r="Y27" s="56" t="s">
        <v>38</v>
      </c>
    </row>
    <row r="28" spans="1:25">
      <c r="A28" s="55"/>
      <c r="B28" s="54"/>
      <c r="C28" s="5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1"/>
      <c r="V28" s="50"/>
      <c r="W28" s="48"/>
      <c r="X28" s="49"/>
      <c r="Y28" s="48"/>
    </row>
    <row r="29" spans="1:25">
      <c r="A29" s="29" t="s">
        <v>37</v>
      </c>
      <c r="B29" s="21"/>
      <c r="C29" s="47" t="s">
        <v>36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5"/>
      <c r="V29" s="25" t="s">
        <v>35</v>
      </c>
      <c r="W29" s="24">
        <f>SUM(W30:W31)</f>
        <v>0</v>
      </c>
      <c r="X29" s="2">
        <f>SUM(X30:X31)</f>
        <v>0</v>
      </c>
      <c r="Y29" s="23">
        <f>SUM(Y30:Y31)</f>
        <v>0</v>
      </c>
    </row>
    <row r="30" spans="1:25" ht="75">
      <c r="A30" s="44"/>
      <c r="B30" s="43"/>
      <c r="C30" s="42" t="s">
        <v>34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0"/>
      <c r="V30" s="39" t="s">
        <v>33</v>
      </c>
      <c r="W30" s="38">
        <v>0</v>
      </c>
      <c r="X30" s="37">
        <f>Y30-W30</f>
        <v>0</v>
      </c>
      <c r="Y30" s="36">
        <v>0</v>
      </c>
    </row>
    <row r="31" spans="1:25" ht="135">
      <c r="A31" s="44"/>
      <c r="B31" s="43"/>
      <c r="C31" s="42" t="s">
        <v>32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0"/>
      <c r="V31" s="39" t="s">
        <v>31</v>
      </c>
      <c r="W31" s="38">
        <v>0</v>
      </c>
      <c r="X31" s="37">
        <f>Y31-W31</f>
        <v>0</v>
      </c>
      <c r="Y31" s="36">
        <v>0</v>
      </c>
    </row>
    <row r="32" spans="1:25">
      <c r="A32" s="29" t="s">
        <v>30</v>
      </c>
      <c r="B32" s="21"/>
      <c r="C32" s="35" t="s">
        <v>29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3"/>
      <c r="V32" s="25" t="s">
        <v>28</v>
      </c>
      <c r="W32" s="24">
        <v>0</v>
      </c>
      <c r="X32" s="2">
        <f>Y32-W32</f>
        <v>0</v>
      </c>
      <c r="Y32" s="36">
        <v>0</v>
      </c>
    </row>
    <row r="33" spans="1:25">
      <c r="A33" s="29" t="s">
        <v>27</v>
      </c>
      <c r="B33" s="21"/>
      <c r="C33" s="35" t="s">
        <v>26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3"/>
      <c r="V33" s="25" t="s">
        <v>25</v>
      </c>
      <c r="W33" s="24">
        <v>0</v>
      </c>
      <c r="X33" s="2">
        <f>Y33-W33</f>
        <v>0</v>
      </c>
      <c r="Y33" s="23">
        <v>0</v>
      </c>
    </row>
    <row r="34" spans="1:25">
      <c r="A34" s="29" t="s">
        <v>24</v>
      </c>
      <c r="B34" s="21"/>
      <c r="C34" s="28" t="s">
        <v>23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6"/>
      <c r="V34" s="25" t="s">
        <v>22</v>
      </c>
      <c r="W34" s="24">
        <v>6363000</v>
      </c>
      <c r="X34" s="2">
        <f>Y34-W34</f>
        <v>149000</v>
      </c>
      <c r="Y34" s="23">
        <v>6512000</v>
      </c>
    </row>
    <row r="35" spans="1:25">
      <c r="A35" s="29" t="s">
        <v>21</v>
      </c>
      <c r="B35" s="21"/>
      <c r="C35" s="28" t="s">
        <v>20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6"/>
      <c r="V35" s="25" t="s">
        <v>19</v>
      </c>
      <c r="W35" s="24">
        <v>0</v>
      </c>
      <c r="X35" s="2">
        <f>Y35-W35</f>
        <v>0</v>
      </c>
      <c r="Y35" s="23">
        <v>0</v>
      </c>
    </row>
    <row r="36" spans="1:25">
      <c r="A36" s="29" t="s">
        <v>18</v>
      </c>
      <c r="B36" s="21"/>
      <c r="C36" s="32" t="s">
        <v>17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0"/>
      <c r="V36" s="25" t="s">
        <v>16</v>
      </c>
      <c r="W36" s="24">
        <v>0</v>
      </c>
      <c r="X36" s="2">
        <f>Y36-W36</f>
        <v>0</v>
      </c>
      <c r="Y36" s="23">
        <v>0</v>
      </c>
    </row>
    <row r="37" spans="1:25">
      <c r="A37" s="29" t="s">
        <v>15</v>
      </c>
      <c r="B37" s="21"/>
      <c r="C37" s="28" t="s">
        <v>14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6"/>
      <c r="V37" s="25" t="s">
        <v>13</v>
      </c>
      <c r="W37" s="24">
        <v>0</v>
      </c>
      <c r="X37" s="2">
        <f>Y37-W37</f>
        <v>0</v>
      </c>
      <c r="Y37" s="23">
        <v>0</v>
      </c>
    </row>
    <row r="38" spans="1:25" ht="15.75">
      <c r="A38" s="22" t="s">
        <v>12</v>
      </c>
      <c r="B38" s="21"/>
      <c r="C38" s="20" t="s">
        <v>11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8"/>
      <c r="V38" s="17" t="s">
        <v>10</v>
      </c>
      <c r="W38" s="2">
        <f>W29+W32+W33+W34+W35+W36+W37</f>
        <v>6363000</v>
      </c>
      <c r="X38" s="2">
        <f>X29+X32+X33+X34+X35+X36+X37</f>
        <v>149000</v>
      </c>
      <c r="Y38" s="2">
        <f>Y29+Y32+Y33+Y34+Y35+Y36+Y37</f>
        <v>6512000</v>
      </c>
    </row>
    <row r="39" spans="1:25" ht="100.5">
      <c r="A39" s="14" t="s">
        <v>9</v>
      </c>
      <c r="B39" s="13"/>
      <c r="C39" s="12" t="s">
        <v>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 t="s">
        <v>7</v>
      </c>
      <c r="W39" s="16">
        <v>1090195</v>
      </c>
      <c r="X39" s="2">
        <f>Y39-W39</f>
        <v>1456103</v>
      </c>
      <c r="Y39" s="15">
        <v>2546298</v>
      </c>
    </row>
    <row r="40" spans="1:25" ht="86.25">
      <c r="A40" s="14" t="s">
        <v>6</v>
      </c>
      <c r="B40" s="13"/>
      <c r="C40" s="12" t="s">
        <v>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 t="s">
        <v>4</v>
      </c>
      <c r="W40" s="4">
        <v>41393805</v>
      </c>
      <c r="X40" s="2">
        <f>Y40-W40</f>
        <v>-1933805</v>
      </c>
      <c r="Y40" s="10">
        <v>39460000</v>
      </c>
    </row>
    <row r="41" spans="1:25" ht="16.5">
      <c r="A41" s="9" t="s">
        <v>3</v>
      </c>
      <c r="B41" s="8"/>
      <c r="C41" s="7" t="s">
        <v>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5" t="s">
        <v>1</v>
      </c>
      <c r="W41" s="4">
        <f>SUM(W39:W40)</f>
        <v>42484000</v>
      </c>
      <c r="X41" s="2">
        <f>Y41-W41</f>
        <v>-477702</v>
      </c>
      <c r="Y41" s="4">
        <f>SUM(Y39:Y40)</f>
        <v>42006298</v>
      </c>
    </row>
    <row r="42" spans="1:25" ht="18.75">
      <c r="A42" s="3" t="s">
        <v>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">
        <f>W38+W41</f>
        <v>48847000</v>
      </c>
      <c r="X42" s="2">
        <f>Y42-W42</f>
        <v>-328702</v>
      </c>
      <c r="Y42" s="1">
        <f>Y38+Y41</f>
        <v>48518298</v>
      </c>
    </row>
  </sheetData>
  <mergeCells count="57">
    <mergeCell ref="A41:B41"/>
    <mergeCell ref="A42:V42"/>
    <mergeCell ref="A37:B37"/>
    <mergeCell ref="C37:U37"/>
    <mergeCell ref="A38:B38"/>
    <mergeCell ref="C38:U38"/>
    <mergeCell ref="A39:B39"/>
    <mergeCell ref="A40:B40"/>
    <mergeCell ref="A34:B34"/>
    <mergeCell ref="C34:U34"/>
    <mergeCell ref="A35:B35"/>
    <mergeCell ref="C35:U35"/>
    <mergeCell ref="A36:B36"/>
    <mergeCell ref="C36:U36"/>
    <mergeCell ref="Y27:Y28"/>
    <mergeCell ref="A29:B29"/>
    <mergeCell ref="C29:U29"/>
    <mergeCell ref="A32:B32"/>
    <mergeCell ref="C32:U32"/>
    <mergeCell ref="A33:B33"/>
    <mergeCell ref="C33:U33"/>
    <mergeCell ref="A20:B20"/>
    <mergeCell ref="C20:U20"/>
    <mergeCell ref="A21:V21"/>
    <mergeCell ref="A24:Y24"/>
    <mergeCell ref="A25:Y25"/>
    <mergeCell ref="A27:B28"/>
    <mergeCell ref="C27:U28"/>
    <mergeCell ref="V27:V28"/>
    <mergeCell ref="W27:W28"/>
    <mergeCell ref="X27:X28"/>
    <mergeCell ref="A17:B17"/>
    <mergeCell ref="C17:U17"/>
    <mergeCell ref="A18:B18"/>
    <mergeCell ref="C18:U18"/>
    <mergeCell ref="A19:B19"/>
    <mergeCell ref="C19:U19"/>
    <mergeCell ref="A12:B12"/>
    <mergeCell ref="C12:U12"/>
    <mergeCell ref="A13:B13"/>
    <mergeCell ref="C13:U13"/>
    <mergeCell ref="C15:U15"/>
    <mergeCell ref="C16:U16"/>
    <mergeCell ref="A9:B9"/>
    <mergeCell ref="C9:U9"/>
    <mergeCell ref="A10:B10"/>
    <mergeCell ref="C10:U10"/>
    <mergeCell ref="A11:B11"/>
    <mergeCell ref="C11:U11"/>
    <mergeCell ref="A4:Y4"/>
    <mergeCell ref="A5:Y5"/>
    <mergeCell ref="A7:B8"/>
    <mergeCell ref="C7:U8"/>
    <mergeCell ref="V7:V8"/>
    <mergeCell ref="W7:W8"/>
    <mergeCell ref="X7:X8"/>
    <mergeCell ref="Y7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2021-05-31T05:51:26Z</dcterms:created>
  <dcterms:modified xsi:type="dcterms:W3CDTF">2021-05-31T05:52:12Z</dcterms:modified>
</cp:coreProperties>
</file>