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4.sz.mell." sheetId="1" r:id="rId1"/>
  </sheets>
  <externalReferences>
    <externalReference r:id="rId2"/>
  </externalReferences>
  <definedNames>
    <definedName name="_xlnm.Print_Area" localSheetId="0">'Z_4.sz.mell.'!$A$1:$E$166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E121" i="1"/>
  <c r="D121" i="1"/>
  <c r="C121" i="1"/>
  <c r="E100" i="1"/>
  <c r="E135" i="1" s="1"/>
  <c r="D100" i="1"/>
  <c r="D135" i="1" s="1"/>
  <c r="C100" i="1"/>
  <c r="C135" i="1" s="1"/>
  <c r="C161" i="1" s="1"/>
  <c r="C97" i="1"/>
  <c r="E85" i="1"/>
  <c r="D85" i="1"/>
  <c r="C85" i="1"/>
  <c r="E81" i="1"/>
  <c r="D81" i="1"/>
  <c r="C81" i="1"/>
  <c r="E78" i="1"/>
  <c r="D78" i="1"/>
  <c r="C78" i="1"/>
  <c r="E73" i="1"/>
  <c r="D73" i="1"/>
  <c r="C73" i="1"/>
  <c r="E69" i="1"/>
  <c r="E92" i="1" s="1"/>
  <c r="D69" i="1"/>
  <c r="D92" i="1" s="1"/>
  <c r="C69" i="1"/>
  <c r="C92" i="1" s="1"/>
  <c r="C166" i="1" s="1"/>
  <c r="E63" i="1"/>
  <c r="D63" i="1"/>
  <c r="C63" i="1"/>
  <c r="E58" i="1"/>
  <c r="D58" i="1"/>
  <c r="C58" i="1"/>
  <c r="E52" i="1"/>
  <c r="D52" i="1"/>
  <c r="C52" i="1"/>
  <c r="E40" i="1"/>
  <c r="D40" i="1"/>
  <c r="C40" i="1"/>
  <c r="B39" i="1"/>
  <c r="B38" i="1"/>
  <c r="B37" i="1"/>
  <c r="B36" i="1"/>
  <c r="B35" i="1"/>
  <c r="B34" i="1"/>
  <c r="B33" i="1"/>
  <c r="E32" i="1"/>
  <c r="D32" i="1"/>
  <c r="C32" i="1"/>
  <c r="E25" i="1"/>
  <c r="D25" i="1"/>
  <c r="C25" i="1"/>
  <c r="E18" i="1"/>
  <c r="D18" i="1"/>
  <c r="D68" i="1" s="1"/>
  <c r="C18" i="1"/>
  <c r="E11" i="1"/>
  <c r="E68" i="1" s="1"/>
  <c r="D11" i="1"/>
  <c r="C11" i="1"/>
  <c r="C68" i="1" s="1"/>
  <c r="E9" i="1"/>
  <c r="E98" i="1" s="1"/>
  <c r="C8" i="1"/>
  <c r="E7" i="1"/>
  <c r="E96" i="1" s="1"/>
  <c r="E164" i="1" s="1"/>
  <c r="A3" i="1"/>
  <c r="A2" i="1"/>
  <c r="B1" i="1"/>
  <c r="E166" i="1" l="1"/>
  <c r="E161" i="1"/>
  <c r="E165" i="1"/>
  <c r="E93" i="1"/>
  <c r="C165" i="1"/>
  <c r="C93" i="1"/>
  <c r="C162" i="1" s="1"/>
  <c r="D165" i="1"/>
  <c r="D93" i="1"/>
  <c r="D162" i="1" s="1"/>
  <c r="D166" i="1"/>
  <c r="D161" i="1"/>
</calcChain>
</file>

<file path=xl/sharedStrings.xml><?xml version="1.0" encoding="utf-8"?>
<sst xmlns="http://schemas.openxmlformats.org/spreadsheetml/2006/main" count="311" uniqueCount="266">
  <si>
    <t>ÁLLAMIGAZGATÁSI FELADATOK PÉNZÜGYI MÉRLEGE</t>
  </si>
  <si>
    <t>B E V É T E L E K</t>
  </si>
  <si>
    <t>1. sz. táblázat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</si>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</sst>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3">
          <cell r="A3" t="str">
            <v>Golop Község Önkormányzata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>
        <row r="33">
          <cell r="B33" t="str">
            <v>Építményadó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</v>
          </cell>
        </row>
        <row r="39">
          <cell r="B39" t="str">
            <v>Kommunális adó</v>
          </cell>
        </row>
      </sheetData>
      <sheetData sheetId="4"/>
      <sheetData sheetId="5">
        <row r="7">
          <cell r="E7" t="str">
            <v xml:space="preserve"> Forintban!</v>
          </cell>
        </row>
        <row r="9">
          <cell r="E9" t="str">
            <v>2020. XII. 31.
teljesítés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A4" sqref="A4:E4"/>
    </sheetView>
  </sheetViews>
  <sheetFormatPr defaultRowHeight="15.75" x14ac:dyDescent="0.25"/>
  <cols>
    <col min="1" max="1" width="9.5" style="126" customWidth="1"/>
    <col min="2" max="2" width="65.83203125" style="126" customWidth="1"/>
    <col min="3" max="3" width="17.83203125" style="133" customWidth="1"/>
    <col min="4" max="5" width="17.83203125" style="4" customWidth="1"/>
    <col min="6" max="16384" width="9.33203125" style="4"/>
  </cols>
  <sheetData>
    <row r="1" spans="1:5" x14ac:dyDescent="0.25">
      <c r="A1" s="1"/>
      <c r="B1" s="2" t="str">
        <f>CONCATENATE("4. melléklet ",[1]Z_ALAPADATOK!A7," ",[1]Z_ALAPADATOK!B7," ",[1]Z_ALAPADATOK!C7," ",[1]Z_ALAPADATOK!D7," ",[1]Z_ALAPADATOK!E7," ",[1]Z_ALAPADATOK!F7," ",[1]Z_ALAPADATOK!G7," ",[1]Z_ALAPADATOK!H7)</f>
        <v>4.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Golop Község Önkormányzata</v>
      </c>
      <c r="B2" s="6"/>
      <c r="C2" s="6"/>
      <c r="D2" s="6"/>
      <c r="E2" s="6"/>
    </row>
    <row r="3" spans="1:5" x14ac:dyDescent="0.25">
      <c r="A3" s="7" t="str">
        <f>CONCATENATE([1]Z_ALAPADATOK!B1,". ÉVI ZÁRSZÁMADÁS")</f>
        <v>2020. ÉVI ZÁRSZÁMADÁS</v>
      </c>
      <c r="B3" s="7"/>
      <c r="C3" s="7"/>
      <c r="D3" s="7"/>
      <c r="E3" s="7"/>
    </row>
    <row r="4" spans="1:5" ht="17.25" customHeight="1" x14ac:dyDescent="0.25">
      <c r="A4" s="7" t="s">
        <v>0</v>
      </c>
      <c r="B4" s="7"/>
      <c r="C4" s="7"/>
      <c r="D4" s="7"/>
      <c r="E4" s="7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1</v>
      </c>
      <c r="B6" s="10"/>
      <c r="C6" s="10"/>
      <c r="D6" s="10"/>
      <c r="E6" s="10"/>
    </row>
    <row r="7" spans="1:5" ht="15.95" customHeight="1" thickBot="1" x14ac:dyDescent="0.3">
      <c r="A7" s="11" t="s">
        <v>2</v>
      </c>
      <c r="B7" s="11"/>
      <c r="C7" s="12"/>
      <c r="D7" s="9"/>
      <c r="E7" s="12" t="str">
        <f>CONCATENATE('[1]Z_3.sz.mell.'!E7)</f>
        <v xml:space="preserve"> Forintban!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CONCATENATE('[1]Z_3.sz.mell.'!E9)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0</v>
      </c>
      <c r="D11" s="29">
        <f>+D12+D13+D14+D15+D16+D17</f>
        <v>0</v>
      </c>
      <c r="E11" s="30">
        <f>+E12+E13+E14+E15+E16+E17</f>
        <v>0</v>
      </c>
    </row>
    <row r="12" spans="1:5" s="31" customFormat="1" ht="12" customHeight="1" x14ac:dyDescent="0.2">
      <c r="A12" s="32" t="s">
        <v>14</v>
      </c>
      <c r="B12" s="33" t="s">
        <v>15</v>
      </c>
      <c r="C12" s="34"/>
      <c r="D12" s="34"/>
      <c r="E12" s="35"/>
    </row>
    <row r="13" spans="1:5" s="31" customFormat="1" ht="12" customHeight="1" x14ac:dyDescent="0.2">
      <c r="A13" s="36" t="s">
        <v>16</v>
      </c>
      <c r="B13" s="37" t="s">
        <v>17</v>
      </c>
      <c r="C13" s="38"/>
      <c r="D13" s="38"/>
      <c r="E13" s="39"/>
    </row>
    <row r="14" spans="1:5" s="31" customFormat="1" ht="12" customHeight="1" x14ac:dyDescent="0.2">
      <c r="A14" s="36" t="s">
        <v>18</v>
      </c>
      <c r="B14" s="37" t="s">
        <v>19</v>
      </c>
      <c r="C14" s="38"/>
      <c r="D14" s="38"/>
      <c r="E14" s="39"/>
    </row>
    <row r="15" spans="1:5" s="31" customFormat="1" ht="12" customHeight="1" x14ac:dyDescent="0.2">
      <c r="A15" s="36" t="s">
        <v>20</v>
      </c>
      <c r="B15" s="37" t="s">
        <v>21</v>
      </c>
      <c r="C15" s="38"/>
      <c r="D15" s="38"/>
      <c r="E15" s="39"/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/>
      <c r="E16" s="39"/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/>
      <c r="E17" s="39"/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0</v>
      </c>
      <c r="D18" s="29">
        <f>+D19+D20+D21+D22+D23</f>
        <v>0</v>
      </c>
      <c r="E18" s="30">
        <f>+E19+E20+E21+E22+E23</f>
        <v>0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/>
      <c r="D23" s="38"/>
      <c r="E23" s="39"/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/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0</v>
      </c>
      <c r="D25" s="29">
        <f>+D26+D27+D28+D29+D30</f>
        <v>0</v>
      </c>
      <c r="E25" s="30">
        <f>+E26+E27+E28+E29+E30</f>
        <v>0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/>
      <c r="D30" s="38"/>
      <c r="E30" s="39"/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/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0</v>
      </c>
      <c r="D32" s="47">
        <f>SUM(D33:D39)</f>
        <v>0</v>
      </c>
      <c r="E32" s="48">
        <f>SUM(E33:E39)</f>
        <v>0</v>
      </c>
    </row>
    <row r="33" spans="1:5" s="31" customFormat="1" ht="12" customHeight="1" x14ac:dyDescent="0.2">
      <c r="A33" s="32" t="s">
        <v>56</v>
      </c>
      <c r="B33" s="33" t="str">
        <f>'[1]Z_1.sz.mell.'!B33</f>
        <v>Építményadó</v>
      </c>
      <c r="C33" s="34"/>
      <c r="D33" s="34"/>
      <c r="E33" s="35"/>
    </row>
    <row r="34" spans="1:5" s="31" customFormat="1" ht="12" customHeight="1" x14ac:dyDescent="0.2">
      <c r="A34" s="36" t="s">
        <v>57</v>
      </c>
      <c r="B34" s="33" t="str">
        <f>'[1]Z_1.sz.mell.'!B34</f>
        <v xml:space="preserve">Idegenforgalmi adó </v>
      </c>
      <c r="C34" s="38"/>
      <c r="D34" s="38"/>
      <c r="E34" s="39"/>
    </row>
    <row r="35" spans="1:5" s="31" customFormat="1" ht="12" customHeight="1" x14ac:dyDescent="0.2">
      <c r="A35" s="36" t="s">
        <v>58</v>
      </c>
      <c r="B35" s="33" t="str">
        <f>'[1]Z_1.sz.mell.'!B35</f>
        <v>Iparűzési adó</v>
      </c>
      <c r="C35" s="38"/>
      <c r="D35" s="38"/>
      <c r="E35" s="39"/>
    </row>
    <row r="36" spans="1:5" s="31" customFormat="1" ht="12" customHeight="1" x14ac:dyDescent="0.2">
      <c r="A36" s="36" t="s">
        <v>59</v>
      </c>
      <c r="B36" s="33" t="str">
        <f>'[1]Z_1.sz.mell.'!B36</f>
        <v>Talajterhelési díj</v>
      </c>
      <c r="C36" s="38"/>
      <c r="D36" s="38"/>
      <c r="E36" s="39"/>
    </row>
    <row r="37" spans="1:5" s="31" customFormat="1" ht="12" customHeight="1" x14ac:dyDescent="0.2">
      <c r="A37" s="36" t="s">
        <v>60</v>
      </c>
      <c r="B37" s="33" t="str">
        <f>'[1]Z_1.sz.mell.'!B37</f>
        <v>Gépjárműadó</v>
      </c>
      <c r="C37" s="38"/>
      <c r="D37" s="38"/>
      <c r="E37" s="39"/>
    </row>
    <row r="38" spans="1:5" s="31" customFormat="1" ht="12" customHeight="1" x14ac:dyDescent="0.2">
      <c r="A38" s="36" t="s">
        <v>61</v>
      </c>
      <c r="B38" s="33" t="str">
        <f>'[1]Z_1.sz.mell.'!B38</f>
        <v>Egyéb közhatalmi bevétel</v>
      </c>
      <c r="C38" s="38"/>
      <c r="D38" s="38"/>
      <c r="E38" s="39"/>
    </row>
    <row r="39" spans="1:5" s="31" customFormat="1" ht="12" customHeight="1" thickBot="1" x14ac:dyDescent="0.25">
      <c r="A39" s="41" t="s">
        <v>62</v>
      </c>
      <c r="B39" s="33" t="str">
        <f>'[1]Z_1.sz.mell.'!B39</f>
        <v>Kommunális adó</v>
      </c>
      <c r="C39" s="44"/>
      <c r="D39" s="44"/>
      <c r="E39" s="45"/>
    </row>
    <row r="40" spans="1:5" s="31" customFormat="1" ht="12" customHeight="1" thickBot="1" x14ac:dyDescent="0.25">
      <c r="A40" s="27" t="s">
        <v>63</v>
      </c>
      <c r="B40" s="28" t="s">
        <v>64</v>
      </c>
      <c r="C40" s="29">
        <f>SUM(C41:C51)</f>
        <v>0</v>
      </c>
      <c r="D40" s="29">
        <f>SUM(D41:D51)</f>
        <v>0</v>
      </c>
      <c r="E40" s="30">
        <f>SUM(E41:E51)</f>
        <v>0</v>
      </c>
    </row>
    <row r="41" spans="1:5" s="31" customFormat="1" ht="12" customHeight="1" x14ac:dyDescent="0.2">
      <c r="A41" s="32" t="s">
        <v>65</v>
      </c>
      <c r="B41" s="33" t="s">
        <v>66</v>
      </c>
      <c r="C41" s="34"/>
      <c r="D41" s="34"/>
      <c r="E41" s="35"/>
    </row>
    <row r="42" spans="1:5" s="31" customFormat="1" ht="12" customHeight="1" x14ac:dyDescent="0.2">
      <c r="A42" s="36" t="s">
        <v>67</v>
      </c>
      <c r="B42" s="37" t="s">
        <v>68</v>
      </c>
      <c r="C42" s="38"/>
      <c r="D42" s="38"/>
      <c r="E42" s="39"/>
    </row>
    <row r="43" spans="1:5" s="31" customFormat="1" ht="12" customHeight="1" x14ac:dyDescent="0.2">
      <c r="A43" s="36" t="s">
        <v>69</v>
      </c>
      <c r="B43" s="37" t="s">
        <v>70</v>
      </c>
      <c r="C43" s="38"/>
      <c r="D43" s="38"/>
      <c r="E43" s="39"/>
    </row>
    <row r="44" spans="1:5" s="31" customFormat="1" ht="12" customHeight="1" x14ac:dyDescent="0.2">
      <c r="A44" s="36" t="s">
        <v>71</v>
      </c>
      <c r="B44" s="37" t="s">
        <v>72</v>
      </c>
      <c r="C44" s="38"/>
      <c r="D44" s="38"/>
      <c r="E44" s="39"/>
    </row>
    <row r="45" spans="1:5" s="31" customFormat="1" ht="12" customHeight="1" x14ac:dyDescent="0.2">
      <c r="A45" s="36" t="s">
        <v>73</v>
      </c>
      <c r="B45" s="37" t="s">
        <v>74</v>
      </c>
      <c r="C45" s="38"/>
      <c r="D45" s="38"/>
      <c r="E45" s="39"/>
    </row>
    <row r="46" spans="1:5" s="31" customFormat="1" ht="12" customHeight="1" x14ac:dyDescent="0.2">
      <c r="A46" s="36" t="s">
        <v>75</v>
      </c>
      <c r="B46" s="37" t="s">
        <v>76</v>
      </c>
      <c r="C46" s="38"/>
      <c r="D46" s="38"/>
      <c r="E46" s="39"/>
    </row>
    <row r="47" spans="1:5" s="31" customFormat="1" ht="12" customHeight="1" x14ac:dyDescent="0.2">
      <c r="A47" s="36" t="s">
        <v>77</v>
      </c>
      <c r="B47" s="37" t="s">
        <v>78</v>
      </c>
      <c r="C47" s="38"/>
      <c r="D47" s="38"/>
      <c r="E47" s="39"/>
    </row>
    <row r="48" spans="1:5" s="31" customFormat="1" ht="12" customHeight="1" x14ac:dyDescent="0.2">
      <c r="A48" s="36" t="s">
        <v>79</v>
      </c>
      <c r="B48" s="37" t="s">
        <v>80</v>
      </c>
      <c r="C48" s="38"/>
      <c r="D48" s="38"/>
      <c r="E48" s="39"/>
    </row>
    <row r="49" spans="1:5" s="31" customFormat="1" ht="12" customHeight="1" x14ac:dyDescent="0.2">
      <c r="A49" s="36" t="s">
        <v>81</v>
      </c>
      <c r="B49" s="37" t="s">
        <v>82</v>
      </c>
      <c r="C49" s="49"/>
      <c r="D49" s="49"/>
      <c r="E49" s="50"/>
    </row>
    <row r="50" spans="1:5" s="31" customFormat="1" ht="12" customHeight="1" x14ac:dyDescent="0.2">
      <c r="A50" s="41" t="s">
        <v>83</v>
      </c>
      <c r="B50" s="46" t="s">
        <v>84</v>
      </c>
      <c r="C50" s="51"/>
      <c r="D50" s="51"/>
      <c r="E50" s="52"/>
    </row>
    <row r="51" spans="1:5" s="31" customFormat="1" ht="12" customHeight="1" thickBot="1" x14ac:dyDescent="0.25">
      <c r="A51" s="41" t="s">
        <v>85</v>
      </c>
      <c r="B51" s="42" t="s">
        <v>86</v>
      </c>
      <c r="C51" s="51"/>
      <c r="D51" s="51"/>
      <c r="E51" s="52"/>
    </row>
    <row r="52" spans="1:5" s="31" customFormat="1" ht="12" customHeight="1" thickBot="1" x14ac:dyDescent="0.25">
      <c r="A52" s="27" t="s">
        <v>87</v>
      </c>
      <c r="B52" s="28" t="s">
        <v>88</v>
      </c>
      <c r="C52" s="29">
        <f>SUM(C53:C57)</f>
        <v>0</v>
      </c>
      <c r="D52" s="29">
        <f>SUM(D53:D57)</f>
        <v>0</v>
      </c>
      <c r="E52" s="30">
        <f>SUM(E53:E57)</f>
        <v>0</v>
      </c>
    </row>
    <row r="53" spans="1:5" s="31" customFormat="1" ht="12" customHeight="1" x14ac:dyDescent="0.2">
      <c r="A53" s="32" t="s">
        <v>89</v>
      </c>
      <c r="B53" s="33" t="s">
        <v>90</v>
      </c>
      <c r="C53" s="53"/>
      <c r="D53" s="53"/>
      <c r="E53" s="54"/>
    </row>
    <row r="54" spans="1:5" s="31" customFormat="1" ht="12" customHeight="1" x14ac:dyDescent="0.2">
      <c r="A54" s="36" t="s">
        <v>91</v>
      </c>
      <c r="B54" s="37" t="s">
        <v>92</v>
      </c>
      <c r="C54" s="49"/>
      <c r="D54" s="49"/>
      <c r="E54" s="50"/>
    </row>
    <row r="55" spans="1:5" s="31" customFormat="1" ht="12" customHeight="1" x14ac:dyDescent="0.2">
      <c r="A55" s="36" t="s">
        <v>93</v>
      </c>
      <c r="B55" s="37" t="s">
        <v>94</v>
      </c>
      <c r="C55" s="49"/>
      <c r="D55" s="49"/>
      <c r="E55" s="50"/>
    </row>
    <row r="56" spans="1:5" s="31" customFormat="1" ht="12" customHeight="1" x14ac:dyDescent="0.2">
      <c r="A56" s="36" t="s">
        <v>95</v>
      </c>
      <c r="B56" s="37" t="s">
        <v>96</v>
      </c>
      <c r="C56" s="49"/>
      <c r="D56" s="49"/>
      <c r="E56" s="50"/>
    </row>
    <row r="57" spans="1:5" s="31" customFormat="1" ht="12" customHeight="1" thickBot="1" x14ac:dyDescent="0.25">
      <c r="A57" s="41" t="s">
        <v>97</v>
      </c>
      <c r="B57" s="42" t="s">
        <v>98</v>
      </c>
      <c r="C57" s="51"/>
      <c r="D57" s="51"/>
      <c r="E57" s="52"/>
    </row>
    <row r="58" spans="1:5" s="31" customFormat="1" ht="12" customHeight="1" thickBot="1" x14ac:dyDescent="0.25">
      <c r="A58" s="27" t="s">
        <v>99</v>
      </c>
      <c r="B58" s="28" t="s">
        <v>100</v>
      </c>
      <c r="C58" s="29">
        <f>SUM(C59:C61)</f>
        <v>0</v>
      </c>
      <c r="D58" s="29">
        <f>SUM(D59:D61)</f>
        <v>0</v>
      </c>
      <c r="E58" s="30">
        <f>SUM(E59:E61)</f>
        <v>0</v>
      </c>
    </row>
    <row r="59" spans="1:5" s="31" customFormat="1" ht="12" customHeight="1" x14ac:dyDescent="0.2">
      <c r="A59" s="32" t="s">
        <v>101</v>
      </c>
      <c r="B59" s="33" t="s">
        <v>102</v>
      </c>
      <c r="C59" s="34"/>
      <c r="D59" s="34"/>
      <c r="E59" s="35"/>
    </row>
    <row r="60" spans="1:5" s="31" customFormat="1" ht="12" customHeight="1" x14ac:dyDescent="0.2">
      <c r="A60" s="36" t="s">
        <v>103</v>
      </c>
      <c r="B60" s="37" t="s">
        <v>104</v>
      </c>
      <c r="C60" s="38"/>
      <c r="D60" s="38"/>
      <c r="E60" s="39"/>
    </row>
    <row r="61" spans="1:5" s="31" customFormat="1" ht="12" customHeight="1" x14ac:dyDescent="0.2">
      <c r="A61" s="36" t="s">
        <v>105</v>
      </c>
      <c r="B61" s="37" t="s">
        <v>106</v>
      </c>
      <c r="C61" s="38"/>
      <c r="D61" s="38"/>
      <c r="E61" s="39"/>
    </row>
    <row r="62" spans="1:5" s="31" customFormat="1" ht="12" customHeight="1" thickBot="1" x14ac:dyDescent="0.25">
      <c r="A62" s="41" t="s">
        <v>107</v>
      </c>
      <c r="B62" s="42" t="s">
        <v>108</v>
      </c>
      <c r="C62" s="44"/>
      <c r="D62" s="44"/>
      <c r="E62" s="45"/>
    </row>
    <row r="63" spans="1:5" s="31" customFormat="1" ht="12" customHeight="1" thickBot="1" x14ac:dyDescent="0.25">
      <c r="A63" s="27" t="s">
        <v>109</v>
      </c>
      <c r="B63" s="43" t="s">
        <v>110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111</v>
      </c>
      <c r="B64" s="33" t="s">
        <v>112</v>
      </c>
      <c r="C64" s="49"/>
      <c r="D64" s="49"/>
      <c r="E64" s="50"/>
    </row>
    <row r="65" spans="1:5" s="31" customFormat="1" ht="12" customHeight="1" x14ac:dyDescent="0.2">
      <c r="A65" s="36" t="s">
        <v>113</v>
      </c>
      <c r="B65" s="37" t="s">
        <v>114</v>
      </c>
      <c r="C65" s="49"/>
      <c r="D65" s="49"/>
      <c r="E65" s="50"/>
    </row>
    <row r="66" spans="1:5" s="31" customFormat="1" ht="12" customHeight="1" x14ac:dyDescent="0.2">
      <c r="A66" s="36" t="s">
        <v>115</v>
      </c>
      <c r="B66" s="37" t="s">
        <v>116</v>
      </c>
      <c r="C66" s="49"/>
      <c r="D66" s="49"/>
      <c r="E66" s="50"/>
    </row>
    <row r="67" spans="1:5" s="31" customFormat="1" ht="12" customHeight="1" thickBot="1" x14ac:dyDescent="0.25">
      <c r="A67" s="41" t="s">
        <v>117</v>
      </c>
      <c r="B67" s="42" t="s">
        <v>118</v>
      </c>
      <c r="C67" s="49"/>
      <c r="D67" s="49"/>
      <c r="E67" s="50"/>
    </row>
    <row r="68" spans="1:5" s="31" customFormat="1" ht="12" customHeight="1" thickBot="1" x14ac:dyDescent="0.25">
      <c r="A68" s="55" t="s">
        <v>119</v>
      </c>
      <c r="B68" s="28" t="s">
        <v>120</v>
      </c>
      <c r="C68" s="47">
        <f>+C11+C18+C25+C32+C40+C52+C58+C63</f>
        <v>0</v>
      </c>
      <c r="D68" s="47">
        <f>+D11+D18+D25+D32+D40+D52+D58+D63</f>
        <v>0</v>
      </c>
      <c r="E68" s="48">
        <f>+E11+E18+E25+E32+E40+E52+E58+E63</f>
        <v>0</v>
      </c>
    </row>
    <row r="69" spans="1:5" s="31" customFormat="1" ht="12" customHeight="1" thickBot="1" x14ac:dyDescent="0.25">
      <c r="A69" s="56" t="s">
        <v>121</v>
      </c>
      <c r="B69" s="43" t="s">
        <v>122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123</v>
      </c>
      <c r="B70" s="33" t="s">
        <v>124</v>
      </c>
      <c r="C70" s="49"/>
      <c r="D70" s="49"/>
      <c r="E70" s="50"/>
    </row>
    <row r="71" spans="1:5" s="31" customFormat="1" ht="12" customHeight="1" x14ac:dyDescent="0.2">
      <c r="A71" s="36" t="s">
        <v>125</v>
      </c>
      <c r="B71" s="37" t="s">
        <v>126</v>
      </c>
      <c r="C71" s="49"/>
      <c r="D71" s="49"/>
      <c r="E71" s="50"/>
    </row>
    <row r="72" spans="1:5" s="31" customFormat="1" ht="12" customHeight="1" thickBot="1" x14ac:dyDescent="0.25">
      <c r="A72" s="41" t="s">
        <v>127</v>
      </c>
      <c r="B72" s="57" t="s">
        <v>128</v>
      </c>
      <c r="C72" s="49"/>
      <c r="D72" s="49"/>
      <c r="E72" s="50"/>
    </row>
    <row r="73" spans="1:5" s="31" customFormat="1" ht="12" customHeight="1" thickBot="1" x14ac:dyDescent="0.25">
      <c r="A73" s="56" t="s">
        <v>129</v>
      </c>
      <c r="B73" s="43" t="s">
        <v>130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131</v>
      </c>
      <c r="B74" s="58" t="s">
        <v>132</v>
      </c>
      <c r="C74" s="49"/>
      <c r="D74" s="49"/>
      <c r="E74" s="50"/>
    </row>
    <row r="75" spans="1:5" s="31" customFormat="1" ht="12" customHeight="1" x14ac:dyDescent="0.2">
      <c r="A75" s="36" t="s">
        <v>133</v>
      </c>
      <c r="B75" s="58" t="s">
        <v>134</v>
      </c>
      <c r="C75" s="49"/>
      <c r="D75" s="49"/>
      <c r="E75" s="50"/>
    </row>
    <row r="76" spans="1:5" s="31" customFormat="1" ht="12" customHeight="1" x14ac:dyDescent="0.2">
      <c r="A76" s="36" t="s">
        <v>135</v>
      </c>
      <c r="B76" s="58" t="s">
        <v>136</v>
      </c>
      <c r="C76" s="49"/>
      <c r="D76" s="49"/>
      <c r="E76" s="50"/>
    </row>
    <row r="77" spans="1:5" s="31" customFormat="1" ht="12" customHeight="1" thickBot="1" x14ac:dyDescent="0.25">
      <c r="A77" s="41" t="s">
        <v>137</v>
      </c>
      <c r="B77" s="59" t="s">
        <v>138</v>
      </c>
      <c r="C77" s="49"/>
      <c r="D77" s="49"/>
      <c r="E77" s="50"/>
    </row>
    <row r="78" spans="1:5" s="31" customFormat="1" ht="12" customHeight="1" thickBot="1" x14ac:dyDescent="0.25">
      <c r="A78" s="56" t="s">
        <v>139</v>
      </c>
      <c r="B78" s="43" t="s">
        <v>140</v>
      </c>
      <c r="C78" s="29">
        <f>SUM(C79:C80)</f>
        <v>0</v>
      </c>
      <c r="D78" s="29">
        <f>SUM(D79:D80)</f>
        <v>0</v>
      </c>
      <c r="E78" s="30">
        <f>SUM(E79:E80)</f>
        <v>0</v>
      </c>
    </row>
    <row r="79" spans="1:5" s="31" customFormat="1" ht="12" customHeight="1" x14ac:dyDescent="0.2">
      <c r="A79" s="32" t="s">
        <v>141</v>
      </c>
      <c r="B79" s="33" t="s">
        <v>142</v>
      </c>
      <c r="C79" s="49"/>
      <c r="D79" s="49"/>
      <c r="E79" s="50"/>
    </row>
    <row r="80" spans="1:5" s="31" customFormat="1" ht="12" customHeight="1" thickBot="1" x14ac:dyDescent="0.25">
      <c r="A80" s="41" t="s">
        <v>143</v>
      </c>
      <c r="B80" s="42" t="s">
        <v>144</v>
      </c>
      <c r="C80" s="49"/>
      <c r="D80" s="49"/>
      <c r="E80" s="50"/>
    </row>
    <row r="81" spans="1:5" s="31" customFormat="1" ht="12" customHeight="1" thickBot="1" x14ac:dyDescent="0.25">
      <c r="A81" s="56" t="s">
        <v>145</v>
      </c>
      <c r="B81" s="43" t="s">
        <v>146</v>
      </c>
      <c r="C81" s="29">
        <f>SUM(C82:C84)</f>
        <v>0</v>
      </c>
      <c r="D81" s="29">
        <f>SUM(D82:D84)</f>
        <v>0</v>
      </c>
      <c r="E81" s="30">
        <f>SUM(E82:E84)</f>
        <v>0</v>
      </c>
    </row>
    <row r="82" spans="1:5" s="31" customFormat="1" ht="12" customHeight="1" x14ac:dyDescent="0.2">
      <c r="A82" s="32" t="s">
        <v>147</v>
      </c>
      <c r="B82" s="33" t="s">
        <v>148</v>
      </c>
      <c r="C82" s="49"/>
      <c r="D82" s="49"/>
      <c r="E82" s="50"/>
    </row>
    <row r="83" spans="1:5" s="31" customFormat="1" ht="12" customHeight="1" x14ac:dyDescent="0.2">
      <c r="A83" s="36" t="s">
        <v>149</v>
      </c>
      <c r="B83" s="37" t="s">
        <v>150</v>
      </c>
      <c r="C83" s="49"/>
      <c r="D83" s="49"/>
      <c r="E83" s="50"/>
    </row>
    <row r="84" spans="1:5" s="31" customFormat="1" ht="12" customHeight="1" thickBot="1" x14ac:dyDescent="0.25">
      <c r="A84" s="41" t="s">
        <v>151</v>
      </c>
      <c r="B84" s="42" t="s">
        <v>152</v>
      </c>
      <c r="C84" s="49"/>
      <c r="D84" s="49"/>
      <c r="E84" s="50"/>
    </row>
    <row r="85" spans="1:5" s="31" customFormat="1" ht="12" customHeight="1" thickBot="1" x14ac:dyDescent="0.25">
      <c r="A85" s="56" t="s">
        <v>153</v>
      </c>
      <c r="B85" s="43" t="s">
        <v>154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0" t="s">
        <v>155</v>
      </c>
      <c r="B86" s="33" t="s">
        <v>156</v>
      </c>
      <c r="C86" s="49"/>
      <c r="D86" s="49"/>
      <c r="E86" s="50"/>
    </row>
    <row r="87" spans="1:5" s="31" customFormat="1" ht="12" customHeight="1" x14ac:dyDescent="0.2">
      <c r="A87" s="61" t="s">
        <v>157</v>
      </c>
      <c r="B87" s="37" t="s">
        <v>158</v>
      </c>
      <c r="C87" s="49"/>
      <c r="D87" s="49"/>
      <c r="E87" s="50"/>
    </row>
    <row r="88" spans="1:5" s="31" customFormat="1" ht="12" customHeight="1" x14ac:dyDescent="0.2">
      <c r="A88" s="61" t="s">
        <v>159</v>
      </c>
      <c r="B88" s="37" t="s">
        <v>160</v>
      </c>
      <c r="C88" s="49"/>
      <c r="D88" s="49"/>
      <c r="E88" s="50"/>
    </row>
    <row r="89" spans="1:5" s="31" customFormat="1" ht="12" customHeight="1" thickBot="1" x14ac:dyDescent="0.25">
      <c r="A89" s="62" t="s">
        <v>161</v>
      </c>
      <c r="B89" s="42" t="s">
        <v>162</v>
      </c>
      <c r="C89" s="49"/>
      <c r="D89" s="49"/>
      <c r="E89" s="50"/>
    </row>
    <row r="90" spans="1:5" s="31" customFormat="1" ht="12" customHeight="1" thickBot="1" x14ac:dyDescent="0.25">
      <c r="A90" s="56" t="s">
        <v>163</v>
      </c>
      <c r="B90" s="43" t="s">
        <v>164</v>
      </c>
      <c r="C90" s="63"/>
      <c r="D90" s="63"/>
      <c r="E90" s="64"/>
    </row>
    <row r="91" spans="1:5" s="31" customFormat="1" ht="13.5" customHeight="1" thickBot="1" x14ac:dyDescent="0.25">
      <c r="A91" s="56" t="s">
        <v>165</v>
      </c>
      <c r="B91" s="43" t="s">
        <v>166</v>
      </c>
      <c r="C91" s="63"/>
      <c r="D91" s="63"/>
      <c r="E91" s="64"/>
    </row>
    <row r="92" spans="1:5" s="31" customFormat="1" ht="15.75" customHeight="1" thickBot="1" x14ac:dyDescent="0.25">
      <c r="A92" s="56" t="s">
        <v>167</v>
      </c>
      <c r="B92" s="65" t="s">
        <v>168</v>
      </c>
      <c r="C92" s="47">
        <f>+C69+C73+C78+C81+C85+C91+C90</f>
        <v>0</v>
      </c>
      <c r="D92" s="47">
        <f>+D69+D73+D78+D81+D85+D91+D90</f>
        <v>0</v>
      </c>
      <c r="E92" s="48">
        <f>+E69+E73+E78+E81+E85+E91+E90</f>
        <v>0</v>
      </c>
    </row>
    <row r="93" spans="1:5" s="31" customFormat="1" ht="25.5" customHeight="1" thickBot="1" x14ac:dyDescent="0.25">
      <c r="A93" s="66" t="s">
        <v>169</v>
      </c>
      <c r="B93" s="67" t="s">
        <v>170</v>
      </c>
      <c r="C93" s="47">
        <f>+C68+C92</f>
        <v>0</v>
      </c>
      <c r="D93" s="47">
        <f>+D68+D92</f>
        <v>0</v>
      </c>
      <c r="E93" s="48">
        <f>+E68+E92</f>
        <v>0</v>
      </c>
    </row>
    <row r="94" spans="1:5" s="31" customFormat="1" ht="15.2" customHeight="1" x14ac:dyDescent="0.2">
      <c r="A94" s="68"/>
      <c r="B94" s="69"/>
      <c r="C94" s="70"/>
    </row>
    <row r="95" spans="1:5" ht="16.5" customHeight="1" x14ac:dyDescent="0.25">
      <c r="A95" s="71" t="s">
        <v>171</v>
      </c>
      <c r="B95" s="71"/>
      <c r="C95" s="71"/>
      <c r="D95" s="71"/>
      <c r="E95" s="71"/>
    </row>
    <row r="96" spans="1:5" s="74" customFormat="1" ht="16.5" customHeight="1" thickBot="1" x14ac:dyDescent="0.3">
      <c r="A96" s="72" t="s">
        <v>172</v>
      </c>
      <c r="B96" s="72"/>
      <c r="C96" s="73"/>
      <c r="E96" s="73" t="str">
        <f>E7</f>
        <v xml:space="preserve"> Forintban!</v>
      </c>
    </row>
    <row r="97" spans="1:5" x14ac:dyDescent="0.25">
      <c r="A97" s="13" t="s">
        <v>3</v>
      </c>
      <c r="B97" s="14" t="s">
        <v>173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5" t="s">
        <v>7</v>
      </c>
      <c r="B99" s="76" t="s">
        <v>8</v>
      </c>
      <c r="C99" s="76" t="s">
        <v>9</v>
      </c>
      <c r="D99" s="76" t="s">
        <v>10</v>
      </c>
      <c r="E99" s="77" t="s">
        <v>11</v>
      </c>
    </row>
    <row r="100" spans="1:5" ht="12" customHeight="1" thickBot="1" x14ac:dyDescent="0.3">
      <c r="A100" s="78" t="s">
        <v>12</v>
      </c>
      <c r="B100" s="79" t="s">
        <v>174</v>
      </c>
      <c r="C100" s="80">
        <f>C101+C102+C103+C104+C105+C118</f>
        <v>0</v>
      </c>
      <c r="D100" s="80">
        <f>D101+D102+D103+D104+D105+D118</f>
        <v>0</v>
      </c>
      <c r="E100" s="81">
        <f>E101+E102+E103+E104+E105+E118</f>
        <v>0</v>
      </c>
    </row>
    <row r="101" spans="1:5" ht="12" customHeight="1" x14ac:dyDescent="0.25">
      <c r="A101" s="82" t="s">
        <v>14</v>
      </c>
      <c r="B101" s="83" t="s">
        <v>175</v>
      </c>
      <c r="C101" s="84"/>
      <c r="D101" s="84"/>
      <c r="E101" s="85"/>
    </row>
    <row r="102" spans="1:5" ht="12" customHeight="1" x14ac:dyDescent="0.25">
      <c r="A102" s="36" t="s">
        <v>16</v>
      </c>
      <c r="B102" s="86" t="s">
        <v>176</v>
      </c>
      <c r="C102" s="38"/>
      <c r="D102" s="38"/>
      <c r="E102" s="39"/>
    </row>
    <row r="103" spans="1:5" ht="12" customHeight="1" x14ac:dyDescent="0.25">
      <c r="A103" s="36" t="s">
        <v>18</v>
      </c>
      <c r="B103" s="86" t="s">
        <v>177</v>
      </c>
      <c r="C103" s="44"/>
      <c r="D103" s="44"/>
      <c r="E103" s="45"/>
    </row>
    <row r="104" spans="1:5" ht="12" customHeight="1" x14ac:dyDescent="0.25">
      <c r="A104" s="36" t="s">
        <v>20</v>
      </c>
      <c r="B104" s="87" t="s">
        <v>178</v>
      </c>
      <c r="C104" s="44"/>
      <c r="D104" s="44"/>
      <c r="E104" s="45"/>
    </row>
    <row r="105" spans="1:5" ht="12" customHeight="1" x14ac:dyDescent="0.25">
      <c r="A105" s="36" t="s">
        <v>179</v>
      </c>
      <c r="B105" s="88" t="s">
        <v>180</v>
      </c>
      <c r="C105" s="44"/>
      <c r="D105" s="44"/>
      <c r="E105" s="45"/>
    </row>
    <row r="106" spans="1:5" ht="12" customHeight="1" x14ac:dyDescent="0.25">
      <c r="A106" s="36" t="s">
        <v>24</v>
      </c>
      <c r="B106" s="86" t="s">
        <v>181</v>
      </c>
      <c r="C106" s="44"/>
      <c r="D106" s="44"/>
      <c r="E106" s="45"/>
    </row>
    <row r="107" spans="1:5" ht="12" customHeight="1" x14ac:dyDescent="0.25">
      <c r="A107" s="36" t="s">
        <v>182</v>
      </c>
      <c r="B107" s="89" t="s">
        <v>183</v>
      </c>
      <c r="C107" s="44"/>
      <c r="D107" s="44"/>
      <c r="E107" s="45"/>
    </row>
    <row r="108" spans="1:5" ht="12" customHeight="1" x14ac:dyDescent="0.25">
      <c r="A108" s="36" t="s">
        <v>184</v>
      </c>
      <c r="B108" s="89" t="s">
        <v>185</v>
      </c>
      <c r="C108" s="44"/>
      <c r="D108" s="44"/>
      <c r="E108" s="45"/>
    </row>
    <row r="109" spans="1:5" ht="12" customHeight="1" x14ac:dyDescent="0.25">
      <c r="A109" s="36" t="s">
        <v>186</v>
      </c>
      <c r="B109" s="90" t="s">
        <v>187</v>
      </c>
      <c r="C109" s="44"/>
      <c r="D109" s="44"/>
      <c r="E109" s="45"/>
    </row>
    <row r="110" spans="1:5" ht="12" customHeight="1" x14ac:dyDescent="0.25">
      <c r="A110" s="36" t="s">
        <v>188</v>
      </c>
      <c r="B110" s="91" t="s">
        <v>189</v>
      </c>
      <c r="C110" s="44"/>
      <c r="D110" s="44"/>
      <c r="E110" s="45"/>
    </row>
    <row r="111" spans="1:5" ht="12" customHeight="1" x14ac:dyDescent="0.25">
      <c r="A111" s="36" t="s">
        <v>190</v>
      </c>
      <c r="B111" s="91" t="s">
        <v>191</v>
      </c>
      <c r="C111" s="44"/>
      <c r="D111" s="44"/>
      <c r="E111" s="45"/>
    </row>
    <row r="112" spans="1:5" ht="12" customHeight="1" x14ac:dyDescent="0.25">
      <c r="A112" s="36" t="s">
        <v>192</v>
      </c>
      <c r="B112" s="90" t="s">
        <v>193</v>
      </c>
      <c r="C112" s="44"/>
      <c r="D112" s="44"/>
      <c r="E112" s="45"/>
    </row>
    <row r="113" spans="1:5" ht="12" customHeight="1" x14ac:dyDescent="0.25">
      <c r="A113" s="36" t="s">
        <v>194</v>
      </c>
      <c r="B113" s="90" t="s">
        <v>195</v>
      </c>
      <c r="C113" s="44"/>
      <c r="D113" s="44"/>
      <c r="E113" s="45"/>
    </row>
    <row r="114" spans="1:5" ht="12" customHeight="1" x14ac:dyDescent="0.25">
      <c r="A114" s="36" t="s">
        <v>196</v>
      </c>
      <c r="B114" s="91" t="s">
        <v>197</v>
      </c>
      <c r="C114" s="44"/>
      <c r="D114" s="44"/>
      <c r="E114" s="45"/>
    </row>
    <row r="115" spans="1:5" ht="12" customHeight="1" x14ac:dyDescent="0.25">
      <c r="A115" s="92" t="s">
        <v>198</v>
      </c>
      <c r="B115" s="89" t="s">
        <v>199</v>
      </c>
      <c r="C115" s="44"/>
      <c r="D115" s="44"/>
      <c r="E115" s="45"/>
    </row>
    <row r="116" spans="1:5" ht="12" customHeight="1" x14ac:dyDescent="0.25">
      <c r="A116" s="36" t="s">
        <v>200</v>
      </c>
      <c r="B116" s="89" t="s">
        <v>201</v>
      </c>
      <c r="C116" s="44"/>
      <c r="D116" s="44"/>
      <c r="E116" s="45"/>
    </row>
    <row r="117" spans="1:5" ht="12" customHeight="1" x14ac:dyDescent="0.25">
      <c r="A117" s="41" t="s">
        <v>202</v>
      </c>
      <c r="B117" s="89" t="s">
        <v>203</v>
      </c>
      <c r="C117" s="44"/>
      <c r="D117" s="44"/>
      <c r="E117" s="45"/>
    </row>
    <row r="118" spans="1:5" ht="12" customHeight="1" x14ac:dyDescent="0.25">
      <c r="A118" s="36" t="s">
        <v>204</v>
      </c>
      <c r="B118" s="87" t="s">
        <v>205</v>
      </c>
      <c r="C118" s="38"/>
      <c r="D118" s="38"/>
      <c r="E118" s="39"/>
    </row>
    <row r="119" spans="1:5" ht="12" customHeight="1" x14ac:dyDescent="0.25">
      <c r="A119" s="36" t="s">
        <v>206</v>
      </c>
      <c r="B119" s="86" t="s">
        <v>207</v>
      </c>
      <c r="C119" s="38"/>
      <c r="D119" s="38"/>
      <c r="E119" s="39"/>
    </row>
    <row r="120" spans="1:5" ht="12" customHeight="1" thickBot="1" x14ac:dyDescent="0.3">
      <c r="A120" s="93" t="s">
        <v>208</v>
      </c>
      <c r="B120" s="94" t="s">
        <v>209</v>
      </c>
      <c r="C120" s="95"/>
      <c r="D120" s="95"/>
      <c r="E120" s="96"/>
    </row>
    <row r="121" spans="1:5" ht="12" customHeight="1" thickBot="1" x14ac:dyDescent="0.3">
      <c r="A121" s="97" t="s">
        <v>26</v>
      </c>
      <c r="B121" s="98" t="s">
        <v>210</v>
      </c>
      <c r="C121" s="99">
        <f>+C122+C124+C126</f>
        <v>0</v>
      </c>
      <c r="D121" s="29">
        <f>+D122+D124+D126</f>
        <v>0</v>
      </c>
      <c r="E121" s="100">
        <f>+E122+E124+E126</f>
        <v>0</v>
      </c>
    </row>
    <row r="122" spans="1:5" ht="12" customHeight="1" x14ac:dyDescent="0.25">
      <c r="A122" s="32" t="s">
        <v>28</v>
      </c>
      <c r="B122" s="86" t="s">
        <v>211</v>
      </c>
      <c r="C122" s="34"/>
      <c r="D122" s="101"/>
      <c r="E122" s="35"/>
    </row>
    <row r="123" spans="1:5" ht="12" customHeight="1" x14ac:dyDescent="0.25">
      <c r="A123" s="32" t="s">
        <v>30</v>
      </c>
      <c r="B123" s="102" t="s">
        <v>212</v>
      </c>
      <c r="C123" s="34"/>
      <c r="D123" s="101"/>
      <c r="E123" s="35"/>
    </row>
    <row r="124" spans="1:5" ht="12" customHeight="1" x14ac:dyDescent="0.25">
      <c r="A124" s="32" t="s">
        <v>32</v>
      </c>
      <c r="B124" s="102" t="s">
        <v>213</v>
      </c>
      <c r="C124" s="38"/>
      <c r="D124" s="103"/>
      <c r="E124" s="39"/>
    </row>
    <row r="125" spans="1:5" ht="12" customHeight="1" x14ac:dyDescent="0.25">
      <c r="A125" s="32" t="s">
        <v>34</v>
      </c>
      <c r="B125" s="102" t="s">
        <v>214</v>
      </c>
      <c r="C125" s="38"/>
      <c r="D125" s="103"/>
      <c r="E125" s="39"/>
    </row>
    <row r="126" spans="1:5" ht="12" customHeight="1" x14ac:dyDescent="0.25">
      <c r="A126" s="32" t="s">
        <v>36</v>
      </c>
      <c r="B126" s="42" t="s">
        <v>215</v>
      </c>
      <c r="C126" s="38"/>
      <c r="D126" s="103"/>
      <c r="E126" s="39"/>
    </row>
    <row r="127" spans="1:5" ht="12" customHeight="1" x14ac:dyDescent="0.25">
      <c r="A127" s="32" t="s">
        <v>38</v>
      </c>
      <c r="B127" s="40" t="s">
        <v>216</v>
      </c>
      <c r="C127" s="38"/>
      <c r="D127" s="103"/>
      <c r="E127" s="39"/>
    </row>
    <row r="128" spans="1:5" ht="12" customHeight="1" x14ac:dyDescent="0.25">
      <c r="A128" s="32" t="s">
        <v>217</v>
      </c>
      <c r="B128" s="104" t="s">
        <v>218</v>
      </c>
      <c r="C128" s="38"/>
      <c r="D128" s="103"/>
      <c r="E128" s="39"/>
    </row>
    <row r="129" spans="1:5" x14ac:dyDescent="0.25">
      <c r="A129" s="32" t="s">
        <v>219</v>
      </c>
      <c r="B129" s="91" t="s">
        <v>191</v>
      </c>
      <c r="C129" s="38"/>
      <c r="D129" s="103"/>
      <c r="E129" s="39"/>
    </row>
    <row r="130" spans="1:5" ht="12" customHeight="1" x14ac:dyDescent="0.25">
      <c r="A130" s="32" t="s">
        <v>220</v>
      </c>
      <c r="B130" s="91" t="s">
        <v>221</v>
      </c>
      <c r="C130" s="38"/>
      <c r="D130" s="103"/>
      <c r="E130" s="39"/>
    </row>
    <row r="131" spans="1:5" ht="12" customHeight="1" x14ac:dyDescent="0.25">
      <c r="A131" s="32" t="s">
        <v>222</v>
      </c>
      <c r="B131" s="91" t="s">
        <v>223</v>
      </c>
      <c r="C131" s="38"/>
      <c r="D131" s="103"/>
      <c r="E131" s="39"/>
    </row>
    <row r="132" spans="1:5" ht="12" customHeight="1" x14ac:dyDescent="0.25">
      <c r="A132" s="32" t="s">
        <v>224</v>
      </c>
      <c r="B132" s="91" t="s">
        <v>197</v>
      </c>
      <c r="C132" s="38"/>
      <c r="D132" s="103"/>
      <c r="E132" s="39"/>
    </row>
    <row r="133" spans="1:5" ht="12" customHeight="1" x14ac:dyDescent="0.25">
      <c r="A133" s="32" t="s">
        <v>225</v>
      </c>
      <c r="B133" s="91" t="s">
        <v>226</v>
      </c>
      <c r="C133" s="38"/>
      <c r="D133" s="103"/>
      <c r="E133" s="39"/>
    </row>
    <row r="134" spans="1:5" ht="16.5" thickBot="1" x14ac:dyDescent="0.3">
      <c r="A134" s="92" t="s">
        <v>227</v>
      </c>
      <c r="B134" s="91" t="s">
        <v>228</v>
      </c>
      <c r="C134" s="44"/>
      <c r="D134" s="105"/>
      <c r="E134" s="45"/>
    </row>
    <row r="135" spans="1:5" ht="12" customHeight="1" thickBot="1" x14ac:dyDescent="0.3">
      <c r="A135" s="27" t="s">
        <v>40</v>
      </c>
      <c r="B135" s="106" t="s">
        <v>229</v>
      </c>
      <c r="C135" s="29">
        <f>+C100+C121</f>
        <v>0</v>
      </c>
      <c r="D135" s="107">
        <f>+D100+D121</f>
        <v>0</v>
      </c>
      <c r="E135" s="30">
        <f>+E100+E121</f>
        <v>0</v>
      </c>
    </row>
    <row r="136" spans="1:5" ht="12" customHeight="1" thickBot="1" x14ac:dyDescent="0.3">
      <c r="A136" s="27" t="s">
        <v>230</v>
      </c>
      <c r="B136" s="106" t="s">
        <v>231</v>
      </c>
      <c r="C136" s="29">
        <f>+C137+C138+C139</f>
        <v>0</v>
      </c>
      <c r="D136" s="107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2" t="s">
        <v>232</v>
      </c>
      <c r="C137" s="38"/>
      <c r="D137" s="103"/>
      <c r="E137" s="39"/>
    </row>
    <row r="138" spans="1:5" ht="12" customHeight="1" x14ac:dyDescent="0.25">
      <c r="A138" s="32" t="s">
        <v>57</v>
      </c>
      <c r="B138" s="102" t="s">
        <v>233</v>
      </c>
      <c r="C138" s="38"/>
      <c r="D138" s="103"/>
      <c r="E138" s="39"/>
    </row>
    <row r="139" spans="1:5" ht="12" customHeight="1" thickBot="1" x14ac:dyDescent="0.3">
      <c r="A139" s="92" t="s">
        <v>58</v>
      </c>
      <c r="B139" s="102" t="s">
        <v>234</v>
      </c>
      <c r="C139" s="38"/>
      <c r="D139" s="103"/>
      <c r="E139" s="39"/>
    </row>
    <row r="140" spans="1:5" ht="12" customHeight="1" thickBot="1" x14ac:dyDescent="0.3">
      <c r="A140" s="27" t="s">
        <v>63</v>
      </c>
      <c r="B140" s="106" t="s">
        <v>235</v>
      </c>
      <c r="C140" s="29">
        <f>SUM(C141:C146)</f>
        <v>0</v>
      </c>
      <c r="D140" s="107">
        <f>SUM(D141:D146)</f>
        <v>0</v>
      </c>
      <c r="E140" s="30">
        <f>SUM(E141:E146)</f>
        <v>0</v>
      </c>
    </row>
    <row r="141" spans="1:5" ht="12" customHeight="1" x14ac:dyDescent="0.25">
      <c r="A141" s="32" t="s">
        <v>65</v>
      </c>
      <c r="B141" s="108" t="s">
        <v>236</v>
      </c>
      <c r="C141" s="38"/>
      <c r="D141" s="103"/>
      <c r="E141" s="39"/>
    </row>
    <row r="142" spans="1:5" ht="12" customHeight="1" x14ac:dyDescent="0.25">
      <c r="A142" s="32" t="s">
        <v>67</v>
      </c>
      <c r="B142" s="108" t="s">
        <v>237</v>
      </c>
      <c r="C142" s="38"/>
      <c r="D142" s="103"/>
      <c r="E142" s="39"/>
    </row>
    <row r="143" spans="1:5" ht="12" customHeight="1" x14ac:dyDescent="0.25">
      <c r="A143" s="32" t="s">
        <v>69</v>
      </c>
      <c r="B143" s="108" t="s">
        <v>238</v>
      </c>
      <c r="C143" s="38"/>
      <c r="D143" s="103"/>
      <c r="E143" s="39"/>
    </row>
    <row r="144" spans="1:5" ht="12" customHeight="1" x14ac:dyDescent="0.25">
      <c r="A144" s="32" t="s">
        <v>71</v>
      </c>
      <c r="B144" s="108" t="s">
        <v>239</v>
      </c>
      <c r="C144" s="38"/>
      <c r="D144" s="103"/>
      <c r="E144" s="39"/>
    </row>
    <row r="145" spans="1:9" ht="12" customHeight="1" x14ac:dyDescent="0.25">
      <c r="A145" s="32" t="s">
        <v>73</v>
      </c>
      <c r="B145" s="108" t="s">
        <v>240</v>
      </c>
      <c r="C145" s="38"/>
      <c r="D145" s="103"/>
      <c r="E145" s="39"/>
    </row>
    <row r="146" spans="1:9" ht="12" customHeight="1" thickBot="1" x14ac:dyDescent="0.3">
      <c r="A146" s="93" t="s">
        <v>75</v>
      </c>
      <c r="B146" s="109" t="s">
        <v>241</v>
      </c>
      <c r="C146" s="95"/>
      <c r="D146" s="110"/>
      <c r="E146" s="96"/>
    </row>
    <row r="147" spans="1:9" ht="12" customHeight="1" thickBot="1" x14ac:dyDescent="0.3">
      <c r="A147" s="27" t="s">
        <v>87</v>
      </c>
      <c r="B147" s="106" t="s">
        <v>242</v>
      </c>
      <c r="C147" s="47">
        <f>+C148+C149+C150+C151</f>
        <v>0</v>
      </c>
      <c r="D147" s="111">
        <f>+D148+D149+D150+D151</f>
        <v>0</v>
      </c>
      <c r="E147" s="48">
        <f>+E148+E149+E150+E151</f>
        <v>0</v>
      </c>
    </row>
    <row r="148" spans="1:9" ht="12" customHeight="1" x14ac:dyDescent="0.25">
      <c r="A148" s="32" t="s">
        <v>89</v>
      </c>
      <c r="B148" s="108" t="s">
        <v>243</v>
      </c>
      <c r="C148" s="38"/>
      <c r="D148" s="103"/>
      <c r="E148" s="39"/>
    </row>
    <row r="149" spans="1:9" ht="12" customHeight="1" x14ac:dyDescent="0.25">
      <c r="A149" s="32" t="s">
        <v>91</v>
      </c>
      <c r="B149" s="108" t="s">
        <v>244</v>
      </c>
      <c r="C149" s="38"/>
      <c r="D149" s="103"/>
      <c r="E149" s="39"/>
    </row>
    <row r="150" spans="1:9" ht="12" customHeight="1" x14ac:dyDescent="0.25">
      <c r="A150" s="32" t="s">
        <v>93</v>
      </c>
      <c r="B150" s="108" t="s">
        <v>245</v>
      </c>
      <c r="C150" s="38"/>
      <c r="D150" s="103"/>
      <c r="E150" s="39"/>
    </row>
    <row r="151" spans="1:9" ht="12" customHeight="1" thickBot="1" x14ac:dyDescent="0.3">
      <c r="A151" s="92" t="s">
        <v>95</v>
      </c>
      <c r="B151" s="112" t="s">
        <v>246</v>
      </c>
      <c r="C151" s="38"/>
      <c r="D151" s="103"/>
      <c r="E151" s="39"/>
    </row>
    <row r="152" spans="1:9" ht="12" customHeight="1" thickBot="1" x14ac:dyDescent="0.3">
      <c r="A152" s="27" t="s">
        <v>247</v>
      </c>
      <c r="B152" s="106" t="s">
        <v>248</v>
      </c>
      <c r="C152" s="113">
        <f>SUM(C153:C157)</f>
        <v>0</v>
      </c>
      <c r="D152" s="114">
        <f>SUM(D153:D157)</f>
        <v>0</v>
      </c>
      <c r="E152" s="115">
        <f>SUM(E153:E157)</f>
        <v>0</v>
      </c>
    </row>
    <row r="153" spans="1:9" ht="12" customHeight="1" x14ac:dyDescent="0.25">
      <c r="A153" s="32" t="s">
        <v>101</v>
      </c>
      <c r="B153" s="108" t="s">
        <v>249</v>
      </c>
      <c r="C153" s="38"/>
      <c r="D153" s="103"/>
      <c r="E153" s="39"/>
    </row>
    <row r="154" spans="1:9" ht="12" customHeight="1" x14ac:dyDescent="0.25">
      <c r="A154" s="32" t="s">
        <v>103</v>
      </c>
      <c r="B154" s="108" t="s">
        <v>250</v>
      </c>
      <c r="C154" s="38"/>
      <c r="D154" s="103"/>
      <c r="E154" s="39"/>
    </row>
    <row r="155" spans="1:9" ht="12" customHeight="1" x14ac:dyDescent="0.25">
      <c r="A155" s="32" t="s">
        <v>105</v>
      </c>
      <c r="B155" s="108" t="s">
        <v>251</v>
      </c>
      <c r="C155" s="38"/>
      <c r="D155" s="103"/>
      <c r="E155" s="39"/>
    </row>
    <row r="156" spans="1:9" ht="12" customHeight="1" x14ac:dyDescent="0.25">
      <c r="A156" s="32" t="s">
        <v>107</v>
      </c>
      <c r="B156" s="108" t="s">
        <v>252</v>
      </c>
      <c r="C156" s="38"/>
      <c r="D156" s="103"/>
      <c r="E156" s="39"/>
    </row>
    <row r="157" spans="1:9" ht="12" customHeight="1" thickBot="1" x14ac:dyDescent="0.3">
      <c r="A157" s="32" t="s">
        <v>253</v>
      </c>
      <c r="B157" s="108" t="s">
        <v>254</v>
      </c>
      <c r="C157" s="38"/>
      <c r="D157" s="103"/>
      <c r="E157" s="39"/>
    </row>
    <row r="158" spans="1:9" ht="12" customHeight="1" thickBot="1" x14ac:dyDescent="0.3">
      <c r="A158" s="27" t="s">
        <v>109</v>
      </c>
      <c r="B158" s="106" t="s">
        <v>255</v>
      </c>
      <c r="C158" s="116"/>
      <c r="D158" s="117"/>
      <c r="E158" s="118"/>
    </row>
    <row r="159" spans="1:9" ht="12" customHeight="1" thickBot="1" x14ac:dyDescent="0.3">
      <c r="A159" s="27" t="s">
        <v>256</v>
      </c>
      <c r="B159" s="106" t="s">
        <v>257</v>
      </c>
      <c r="C159" s="116"/>
      <c r="D159" s="117"/>
      <c r="E159" s="118"/>
    </row>
    <row r="160" spans="1:9" ht="15.2" customHeight="1" thickBot="1" x14ac:dyDescent="0.3">
      <c r="A160" s="27" t="s">
        <v>258</v>
      </c>
      <c r="B160" s="106" t="s">
        <v>259</v>
      </c>
      <c r="C160" s="119">
        <f>+C136+C140+C147+C152+C158+C159</f>
        <v>0</v>
      </c>
      <c r="D160" s="120">
        <f>+D136+D140+D147+D152+D158+D159</f>
        <v>0</v>
      </c>
      <c r="E160" s="121">
        <f>+E136+E140+E147+E152+E158+E159</f>
        <v>0</v>
      </c>
      <c r="F160" s="122"/>
      <c r="G160" s="123"/>
      <c r="H160" s="123"/>
      <c r="I160" s="123"/>
    </row>
    <row r="161" spans="1:5" s="31" customFormat="1" ht="12.95" customHeight="1" thickBot="1" x14ac:dyDescent="0.25">
      <c r="A161" s="124" t="s">
        <v>260</v>
      </c>
      <c r="B161" s="125" t="s">
        <v>261</v>
      </c>
      <c r="C161" s="119">
        <f>+C135+C160</f>
        <v>0</v>
      </c>
      <c r="D161" s="120">
        <f>+D135+D160</f>
        <v>0</v>
      </c>
      <c r="E161" s="121">
        <f>+E135+E160</f>
        <v>0</v>
      </c>
    </row>
    <row r="162" spans="1:5" x14ac:dyDescent="0.25">
      <c r="C162" s="127">
        <f>C93-C161</f>
        <v>0</v>
      </c>
      <c r="D162" s="127">
        <f>D93-D161</f>
        <v>0</v>
      </c>
    </row>
    <row r="163" spans="1:5" x14ac:dyDescent="0.25">
      <c r="A163" s="128" t="s">
        <v>262</v>
      </c>
      <c r="B163" s="128"/>
      <c r="C163" s="128"/>
      <c r="D163" s="128"/>
      <c r="E163" s="128"/>
    </row>
    <row r="164" spans="1:5" ht="15.2" customHeight="1" thickBot="1" x14ac:dyDescent="0.3">
      <c r="A164" s="129" t="s">
        <v>263</v>
      </c>
      <c r="B164" s="129"/>
      <c r="C164" s="130"/>
      <c r="E164" s="130" t="str">
        <f>E96</f>
        <v xml:space="preserve"> Forintban!</v>
      </c>
    </row>
    <row r="165" spans="1:5" ht="25.5" customHeight="1" thickBot="1" x14ac:dyDescent="0.3">
      <c r="A165" s="27">
        <v>1</v>
      </c>
      <c r="B165" s="131" t="s">
        <v>264</v>
      </c>
      <c r="C165" s="132">
        <f>+C68-C135</f>
        <v>0</v>
      </c>
      <c r="D165" s="29">
        <f>+D68-D135</f>
        <v>0</v>
      </c>
      <c r="E165" s="30">
        <f>+E68-E135</f>
        <v>0</v>
      </c>
    </row>
    <row r="166" spans="1:5" ht="32.450000000000003" customHeight="1" thickBot="1" x14ac:dyDescent="0.3">
      <c r="A166" s="27" t="s">
        <v>26</v>
      </c>
      <c r="B166" s="131" t="s">
        <v>265</v>
      </c>
      <c r="C166" s="29">
        <f>+C92-C160</f>
        <v>0</v>
      </c>
      <c r="D166" s="29">
        <f>+D92-D160</f>
        <v>0</v>
      </c>
      <c r="E166" s="30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Z_4.sz.mell.</vt:lpstr>
      <vt:lpstr>Z_4.sz.mell.!Nyomtatási_terület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2021-05-28T11:21:34Z</dcterms:created>
  <dcterms:modified xsi:type="dcterms:W3CDTF">2021-05-28T11:21:44Z</dcterms:modified>
</cp:coreProperties>
</file>