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90" activeTab="7"/>
  </bookViews>
  <sheets>
    <sheet name="1.1.sz.mell." sheetId="1" r:id="rId1"/>
    <sheet name="1.2.sz.mell. " sheetId="2" r:id="rId2"/>
    <sheet name="1.3.sz.mell." sheetId="3" r:id="rId3"/>
    <sheet name="2.1.sz.mell  " sheetId="4" r:id="rId4"/>
    <sheet name="2.2.sz.mell  " sheetId="5" r:id="rId5"/>
    <sheet name="3.sz.mell." sheetId="6" r:id="rId6"/>
    <sheet name="4.sz.mell." sheetId="7" r:id="rId7"/>
    <sheet name="1. sz tájékoztató t." sheetId="8" r:id="rId8"/>
    <sheet name="2.sz tájékoztató t." sheetId="9" r:id="rId9"/>
  </sheets>
  <definedNames>
    <definedName name="_xlnm.Print_Area" localSheetId="0">'1.1.sz.mell.'!$A$1:$C$127</definedName>
    <definedName name="_xlnm.Print_Area" localSheetId="1">'1.2.sz.mell. '!$A$1:$C$127</definedName>
    <definedName name="_xlnm.Print_Area" localSheetId="2">'1.3.sz.mell.'!$A$1:$C$127</definedName>
  </definedNames>
  <calcPr fullCalcOnLoad="1"/>
</workbook>
</file>

<file path=xl/sharedStrings.xml><?xml version="1.0" encoding="utf-8"?>
<sst xmlns="http://schemas.openxmlformats.org/spreadsheetml/2006/main" count="1050" uniqueCount="381">
  <si>
    <t>B E V É T E L E K</t>
  </si>
  <si>
    <t>1. sz. táblázat</t>
  </si>
  <si>
    <t>Ezer forintban</t>
  </si>
  <si>
    <t>Sor-
szám</t>
  </si>
  <si>
    <t>Bevételi jogcím</t>
  </si>
  <si>
    <t>2018. évi előirányzat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</si>
  <si>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</si>
  <si>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</si>
  <si>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</si>
  <si>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</si>
  <si>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</si>
  <si>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</si>
  <si>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</si>
  <si>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</si>
  <si>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</si>
  <si>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</si>
  <si>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</si>
  <si>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</si>
  <si>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</si>
  <si>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</si>
  <si>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</si>
  <si>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</si>
  <si>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</si>
  <si>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</si>
  <si>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</si>
  <si>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</si>
  <si>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</si>
  <si>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</si>
  <si>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</si>
  <si>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</si>
  <si>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</si>
  <si>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</si>
  <si>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</si>
  <si>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</si>
  <si>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</si>
  <si>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</si>
  <si>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</si>
  <si>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</si>
  <si>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</si>
  <si>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r>
      <rPr>
        <b/>
        <sz val="8"/>
        <rFont val="Times New Roman CE"/>
        <family val="1"/>
      </rPr>
      <t xml:space="preserve">III. Támogatások, kiegészítések </t>
    </r>
    <r>
      <rPr>
        <sz val="8"/>
        <rFont val="Times New Roman CE"/>
        <family val="1"/>
      </rPr>
      <t>(5.1+…+5.8.)</t>
    </r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</si>
  <si>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</si>
  <si>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</si>
  <si>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</si>
  <si>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</si>
  <si>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</si>
  <si>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</si>
  <si>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</si>
  <si>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</si>
  <si>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</si>
  <si>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</si>
  <si>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</si>
  <si>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</si>
  <si>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</si>
  <si>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Vis maior támogatás</t>
  </si>
  <si>
    <t>5.8.</t>
  </si>
  <si>
    <t>Egyéb támogatás</t>
  </si>
  <si>
    <t>6.</t>
  </si>
  <si>
    <r>
      <rPr>
        <b/>
        <sz val="8"/>
        <rFont val="Times New Roman CE"/>
        <family val="1"/>
      </rPr>
      <t>IV</t>
    </r>
    <r>
      <rPr>
        <b/>
        <sz val="8"/>
        <rFont val="Times New Roman"/>
        <family val="1"/>
      </rPr>
      <t>. Átvett pénzeszközök államháztartáson belülről (6.1.+6.2.)</t>
    </r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</si>
  <si>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</si>
  <si>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</si>
  <si>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</si>
  <si>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</si>
  <si>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</si>
  <si>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</si>
  <si>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</si>
  <si>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</si>
  <si>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</si>
  <si>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</si>
  <si>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</si>
  <si>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</si>
  <si>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</si>
  <si>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</si>
  <si>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</si>
  <si>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</si>
  <si>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</si>
  <si>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</si>
  <si>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</si>
  <si>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 vagyonkez. Díj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</si>
  <si>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</si>
  <si>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</si>
  <si>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</si>
  <si>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</si>
  <si>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</si>
  <si>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</si>
  <si>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</si>
  <si>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</si>
  <si>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</si>
  <si>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</si>
  <si>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</si>
  <si>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</si>
  <si>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</si>
  <si>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</si>
  <si>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</si>
  <si>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</si>
  <si>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</si>
  <si>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</si>
  <si>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</si>
  <si>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</si>
  <si>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</si>
  <si>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</si>
  <si>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</si>
  <si>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</si>
  <si>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</si>
  <si>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</si>
  <si>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</si>
  <si>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</si>
  <si>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</si>
  <si>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</si>
  <si>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</si>
  <si>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</si>
  <si>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</si>
  <si>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</si>
  <si>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</si>
  <si>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</si>
  <si>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</si>
  <si>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</si>
  <si>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</si>
  <si>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</si>
  <si>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</si>
  <si>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</si>
  <si>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</si>
  <si>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</si>
  <si>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</si>
  <si>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</si>
  <si>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</si>
  <si>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</si>
  <si>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</si>
  <si>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</si>
  <si>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</si>
  <si>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>2. sz. táblázat</t>
  </si>
  <si>
    <t>Sor-szám</t>
  </si>
  <si>
    <t>Kiadási jogcímek</t>
  </si>
  <si>
    <r>
      <rPr>
        <b/>
        <sz val="8"/>
        <rFont val="Times New Roman CE"/>
        <family val="1"/>
      </rPr>
      <t xml:space="preserve">I. Működési költségvetés kiadásai </t>
    </r>
    <r>
      <rPr>
        <sz val="8"/>
        <rFont val="Times New Roman CE"/>
        <family val="1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</si>
  <si>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</si>
  <si>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</si>
  <si>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</si>
  <si>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</si>
  <si>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</si>
  <si>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</si>
  <si>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</si>
  <si>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</si>
  <si>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</si>
  <si>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</si>
  <si>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</si>
  <si>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</si>
  <si>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</si>
  <si>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</si>
  <si>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</si>
  <si>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</si>
  <si>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</si>
  <si>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</si>
  <si>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</si>
  <si>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</si>
  <si>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</si>
  <si>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</si>
  <si>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</si>
  <si>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</si>
  <si>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r>
      <rPr>
        <b/>
        <sz val="8"/>
        <rFont val="Times New Roman CE"/>
        <family val="1"/>
      </rPr>
      <t xml:space="preserve">II. Felhalmozási költségvetés kiadásai </t>
    </r>
    <r>
      <rPr>
        <sz val="8"/>
        <rFont val="Times New Roman CE"/>
        <family val="1"/>
      </rPr>
      <t>(2.1+…+2.3)</t>
    </r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</si>
  <si>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</si>
  <si>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</si>
  <si>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</si>
  <si>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</si>
  <si>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</si>
  <si>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</si>
  <si>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</si>
  <si>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</si>
  <si>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</si>
  <si>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</si>
  <si>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</si>
  <si>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</si>
  <si>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</si>
  <si>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</si>
  <si>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</si>
  <si>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</si>
  <si>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</si>
  <si>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</si>
  <si>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</si>
  <si>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</si>
  <si>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</si>
  <si>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</si>
  <si>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</si>
  <si>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</si>
  <si>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</si>
  <si>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</si>
  <si>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</si>
  <si>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</si>
  <si>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 (2018. évi előleg visszafizetés)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</si>
  <si>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</si>
  <si>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</si>
  <si>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</si>
  <si>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</si>
  <si>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(6.2.1.+...+6.2.8.)</t>
  </si>
  <si>
    <t xml:space="preserve">   Hitelek törlesztése</t>
  </si>
  <si>
    <t xml:space="preserve">   Kölcsön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</si>
  <si>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</si>
  <si>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</si>
  <si>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</si>
  <si>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</si>
  <si>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</si>
  <si>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</si>
  <si>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</si>
  <si>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</si>
  <si>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</si>
  <si>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</si>
  <si>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 xml:space="preserve">   Egyéb felhalmozási támogatás államháztartáson belülről</t>
  </si>
  <si>
    <t>Hiány belső finanszírozás bevételei (11.1.1.+….+11.1.5.)</t>
  </si>
  <si>
    <t>Hiány külső finanszírozásának bevételei (11.2.1.+….+11.2.5.)</t>
  </si>
  <si>
    <t>KÖLTSÉGVETÉSI ÉS FINANSZÍROZÁSI BEVÉTELEK ÖSSZESEN: (10+11)</t>
  </si>
  <si>
    <t>BEVÉTELEK ÖSSZESEN: (12+13)</t>
  </si>
  <si>
    <t>Működési célú finanszírozási kiadások 6.1.1.+….+6.1.7.)</t>
  </si>
  <si>
    <t xml:space="preserve">   (2018. évi előleg visszafizetés)</t>
  </si>
  <si>
    <t>Felhalmozási célú finanszírozási bevételek (6.2.1.+…..6.2.8.)</t>
  </si>
  <si>
    <t>I. Működési célú bevételek és kiadások mérlege
Fenyőfő Önkormányzat</t>
  </si>
  <si>
    <t xml:space="preserve"> Ezer forintban !</t>
  </si>
  <si>
    <t>Bevételek</t>
  </si>
  <si>
    <t>Kiadások</t>
  </si>
  <si>
    <t>Megnevezés</t>
  </si>
  <si>
    <t>Közhatalmi bevételek</t>
  </si>
  <si>
    <t>Személyi juttatások</t>
  </si>
  <si>
    <t>Intézményi működési bevételek</t>
  </si>
  <si>
    <t>Átengedett központi adók</t>
  </si>
  <si>
    <t xml:space="preserve">Dologi kiadások </t>
  </si>
  <si>
    <t>Támogatások, kiegészítések (működési célú)</t>
  </si>
  <si>
    <t>Átvett pénzeszközök államháztartáson belülről</t>
  </si>
  <si>
    <t xml:space="preserve">    - 5.-ből: EU támogatás</t>
  </si>
  <si>
    <t>Tartalékok</t>
  </si>
  <si>
    <t>Átvett pénzeszközök államháztartáson  kívülről</t>
  </si>
  <si>
    <t>Kölcsön nyújtása</t>
  </si>
  <si>
    <t>Kölcsön visszatérülés  (működési célú)</t>
  </si>
  <si>
    <t>Egyéb bevételek</t>
  </si>
  <si>
    <t>Költségvetési bevételek összesen (1+...+12)</t>
  </si>
  <si>
    <t>Költségvetési kiadások összesen (1+...+12)</t>
  </si>
  <si>
    <t>Hiány belső finanszírozásának bevételei (15+…+18 )</t>
  </si>
  <si>
    <t>Értékpapír vásárlása, visszavásárlása</t>
  </si>
  <si>
    <t>15.</t>
  </si>
  <si>
    <t>Likviditási hitelek törlesztése</t>
  </si>
  <si>
    <t>16.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</si>
  <si>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</si>
  <si>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</si>
  <si>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</si>
  <si>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</si>
  <si>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</si>
  <si>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</si>
  <si>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 xml:space="preserve">  (2017. évi előleg visszafizetés)</t>
  </si>
  <si>
    <t>19.</t>
  </si>
  <si>
    <t xml:space="preserve">Hiány külső finanszírozásának bevételei (20+…+21) </t>
  </si>
  <si>
    <t>Forgatási célú belföldi, külföldi értékpapírok vásárlása</t>
  </si>
  <si>
    <t>20.</t>
  </si>
  <si>
    <t xml:space="preserve">   Hitelek, kölcsönök felvétele</t>
  </si>
  <si>
    <t>Betét elhelyezése</t>
  </si>
  <si>
    <t>21.</t>
  </si>
  <si>
    <t>22.</t>
  </si>
  <si>
    <t>Működési célú finanszírozási bevételek összesen (14+...+21)</t>
  </si>
  <si>
    <t>Működési célú finanszírozási kiadások összesen (14+...+21)</t>
  </si>
  <si>
    <t>23.</t>
  </si>
  <si>
    <t>Költségvetési és finanszírozási bevételek összesen (13+22)</t>
  </si>
  <si>
    <t>Költségvetési és finanszírozási kiadások összesen (13+22)</t>
  </si>
  <si>
    <t>24.</t>
  </si>
  <si>
    <t>Függő, átfutó, kiegyenlítő bevételek</t>
  </si>
  <si>
    <t>Függő, átfutó, kiegyenlítő kiadások</t>
  </si>
  <si>
    <t>25.</t>
  </si>
  <si>
    <t>BEVÉTEL ÖSSZESEN (23+24)</t>
  </si>
  <si>
    <t>KIADÁSOK ÖSSZESEN (23+24)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</si>
  <si>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</si>
  <si>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</si>
  <si>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</si>
  <si>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</si>
  <si>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</si>
  <si>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</si>
  <si>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Fenyőfő Önkormányzat</t>
  </si>
  <si>
    <t>Tárgyi eszközök és immateriális  javak értékesítése</t>
  </si>
  <si>
    <t>Önkormányzatot megillető vagyoni ért. jog  értékesítése, hasznosítása</t>
  </si>
  <si>
    <t>Pénzügyi befektetésekből származó bevétel</t>
  </si>
  <si>
    <t xml:space="preserve">   3.-ból:  - Felhalmozási célú pe. átadás államháztartáson belül</t>
  </si>
  <si>
    <t xml:space="preserve">               - Felhalmozási célú pe.átadás államháztartáson kívül</t>
  </si>
  <si>
    <t>Támogatások, kiegészítések (felhalmozási)</t>
  </si>
  <si>
    <t>- Pénzügyi befektetések kiadásai</t>
  </si>
  <si>
    <t>Egyéb központi támogatások</t>
  </si>
  <si>
    <t>Átvett pénzeszköz államháztartáson belülről</t>
  </si>
  <si>
    <t>- ebből: EU támogatás</t>
  </si>
  <si>
    <t>- EU-s forrásból megvalósuló  programok, projektek</t>
  </si>
  <si>
    <t>Átvett pénzeszköz államháztartáson  kívülről</t>
  </si>
  <si>
    <t>- Eu-s forrásból megvalósuló  programok, projektek
   önkormányzati hozzájárulásának kiadásai</t>
  </si>
  <si>
    <t>Kölcsön visszatérülés</t>
  </si>
  <si>
    <t>Költségvetési bevételek összesen:</t>
  </si>
  <si>
    <t>Költségvetési kiadások összesen: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</si>
  <si>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</si>
  <si>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</si>
  <si>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</si>
  <si>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</si>
  <si>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</si>
  <si>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</si>
  <si>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Kölcsön törlesztése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</si>
  <si>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</si>
  <si>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</si>
  <si>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</si>
  <si>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</si>
  <si>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tőkerész törlesztés kiadása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</si>
  <si>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</si>
  <si>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</si>
  <si>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</si>
  <si>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</si>
  <si>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(14+20)</t>
  </si>
  <si>
    <t>Felhalmozási célú finanszírozási kiadások összesen
(14+...+25)</t>
  </si>
  <si>
    <t>Költségvetési és finanszírozási bevételek összesen (13+26)</t>
  </si>
  <si>
    <t>Költségvetési és finanszírozási kiadások összesen (13+26)</t>
  </si>
  <si>
    <t>28.</t>
  </si>
  <si>
    <t>29.</t>
  </si>
  <si>
    <t>BEVÉTEL ÖSSZESEN (27+28)</t>
  </si>
  <si>
    <t>KIADÁSOK ÖSSZESEN (27+28)</t>
  </si>
  <si>
    <t>30.</t>
  </si>
  <si>
    <t>31.</t>
  </si>
  <si>
    <t>Fenyőfő Önkormányzat saját bevételeinek részletezése az adósságot keletkeztető ügyletből származó tárgyévi fizetési kötelezettség megállapításához</t>
  </si>
  <si>
    <t>Ezer forintban !</t>
  </si>
  <si>
    <t>Bevételi jogcímek</t>
  </si>
  <si>
    <t>Az önkormányzati vagyon és az önkormányzatot megillető vagyoni értékű jog értékesítéséből és hasznosításából származó bevétel</t>
  </si>
  <si>
    <t>Díjak, pótlékok bírságok</t>
  </si>
  <si>
    <t>Tárgyi eszköz és az immateriális jószág, részvény, részesedés, vállalat értékesítéséből vagy privatizációból származó bevétel vagyonkez.</t>
  </si>
  <si>
    <t>Bírság-, pótlék- és díjbevétel</t>
  </si>
  <si>
    <t>Kezességvállalással kapcsolatos megtérülés</t>
  </si>
  <si>
    <t>SAJÁT BEVÉTELEK ÖSSZESEN*</t>
  </si>
  <si>
    <t xml:space="preserve">Felhalmozási kiadások előirányzata </t>
  </si>
  <si>
    <t>Beruházás - Felújítás  megnevezése</t>
  </si>
  <si>
    <t>Teljes költség</t>
  </si>
  <si>
    <t>Kivitelezés kezdési és befejezési éve</t>
  </si>
  <si>
    <t>Felhasználás
2017… XII.31-ig</t>
  </si>
  <si>
    <t>2018. év utáni szükséglet
(6=2 - 4 - 5)</t>
  </si>
  <si>
    <t xml:space="preserve">   Beruházások</t>
  </si>
  <si>
    <t>Boróka utca csatornázás</t>
  </si>
  <si>
    <t>Beruházások összesen:</t>
  </si>
  <si>
    <t>Orvosi rendelő felújítás (TOP pályázat)</t>
  </si>
  <si>
    <t>Dózsa utca aszfaltozás</t>
  </si>
  <si>
    <t>vendégház felújítás pályázati önrész</t>
  </si>
  <si>
    <t>Külterületi utak felújítása pályázati tervezési díj</t>
  </si>
  <si>
    <t>Dózsa utca vízelvezetés</t>
  </si>
  <si>
    <t>Felújítások összesen:</t>
  </si>
  <si>
    <t>ÖSSZESEN: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</si>
  <si>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</si>
  <si>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</si>
  <si>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</si>
  <si>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</si>
  <si>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</si>
  <si>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</si>
  <si>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</si>
  <si>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</si>
  <si>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</si>
  <si>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</si>
  <si>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</si>
  <si>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</si>
  <si>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</si>
  <si>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</si>
  <si>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</si>
  <si>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</si>
  <si>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</si>
  <si>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</si>
  <si>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</si>
  <si>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</si>
  <si>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Összesen:</t>
  </si>
  <si>
    <t>K I M U T A T Á S
a 2018. évben céljelleggel juttatott támogatásokról</t>
  </si>
  <si>
    <t>Fenyőfő Község Önkormányzata</t>
  </si>
  <si>
    <t>Támogatott szervezet neve</t>
  </si>
  <si>
    <t>Támogatás célja</t>
  </si>
  <si>
    <t>Támogatás összge</t>
  </si>
  <si>
    <t>Szent László Lövészklub</t>
  </si>
  <si>
    <t>általános támogatás</t>
  </si>
  <si>
    <t>SZMK Óvoda</t>
  </si>
  <si>
    <t>SZK Iskola</t>
  </si>
  <si>
    <t>Katolikus Egyház</t>
  </si>
  <si>
    <t>Leader Egyesület</t>
  </si>
  <si>
    <t>Cuha völgyi Bakonyvasút szövetség</t>
  </si>
  <si>
    <t>Veszprémvarsány Tűzoltóság</t>
  </si>
  <si>
    <t>Amatör Lovascsapat</t>
  </si>
  <si>
    <t>Szent László Alapítvány</t>
  </si>
  <si>
    <t>Ciklámen Alapítvány</t>
  </si>
  <si>
    <t>Fenyőfő Lakosságért Alapítvány</t>
  </si>
  <si>
    <t>Medvehagymás nap</t>
  </si>
  <si>
    <t>32.</t>
  </si>
  <si>
    <t>33.</t>
  </si>
  <si>
    <t>Nem kötelező!</t>
  </si>
  <si>
    <t xml:space="preserve">2.1. melléklet a 1/2018. (III. 01.) önkormányzati rendelethez     </t>
  </si>
  <si>
    <t xml:space="preserve">2.2. melléklet a  1/2018. (III. 01.) önkormányzati rendelethez    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</si>
</sst>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0\ _F_t_-;\-* #,##0.00\ _F_t_-;_-* \-??\ _F_t_-;_-@_-"/>
    <numFmt numFmtId="166" formatCode="_-* #,##0\ _F_t_-;\-* #,##0\ _F_t_-;_-* \-??\ _F_t_-;_-@_-"/>
  </numFmts>
  <fonts count="61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 CE"/>
      <family val="1"/>
    </font>
    <font>
      <b/>
      <sz val="12"/>
      <color indexed="10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9"/>
      <name val="Times New Roman CE"/>
      <family val="1"/>
    </font>
    <font>
      <b/>
      <sz val="12"/>
      <name val="Times New Roman"/>
      <family val="1"/>
    </font>
    <font>
      <i/>
      <sz val="11"/>
      <name val="Times New Roman C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1" fillId="0" borderId="0" applyFill="0" applyBorder="0" applyAlignment="0" applyProtection="0"/>
  </cellStyleXfs>
  <cellXfs count="277">
    <xf numFmtId="0" fontId="0" fillId="0" borderId="0" xfId="0" applyAlignment="1">
      <alignment/>
    </xf>
    <xf numFmtId="0" fontId="4" fillId="0" borderId="0" xfId="56" applyFont="1" applyFill="1">
      <alignment/>
      <protection/>
    </xf>
    <xf numFmtId="0" fontId="4" fillId="0" borderId="0" xfId="56" applyFont="1" applyFill="1" applyAlignment="1">
      <alignment horizontal="right" vertical="center" indent="1"/>
      <protection/>
    </xf>
    <xf numFmtId="0" fontId="4" fillId="0" borderId="0" xfId="56" applyFill="1">
      <alignment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8" fillId="0" borderId="11" xfId="56" applyFont="1" applyFill="1" applyBorder="1" applyAlignment="1" applyProtection="1">
      <alignment horizontal="center" vertical="center" wrapText="1"/>
      <protection/>
    </xf>
    <xf numFmtId="0" fontId="8" fillId="0" borderId="12" xfId="56" applyFont="1" applyFill="1" applyBorder="1" applyAlignment="1" applyProtection="1">
      <alignment horizontal="center" vertical="center" wrapText="1"/>
      <protection/>
    </xf>
    <xf numFmtId="0" fontId="8" fillId="0" borderId="13" xfId="56" applyFont="1" applyFill="1" applyBorder="1" applyAlignment="1" applyProtection="1">
      <alignment horizontal="center" vertical="center" wrapText="1"/>
      <protection/>
    </xf>
    <xf numFmtId="0" fontId="9" fillId="0" borderId="11" xfId="56" applyFont="1" applyFill="1" applyBorder="1" applyAlignment="1" applyProtection="1">
      <alignment horizontal="center" vertical="center" wrapText="1"/>
      <protection/>
    </xf>
    <xf numFmtId="0" fontId="9" fillId="0" borderId="12" xfId="56" applyFont="1" applyFill="1" applyBorder="1" applyAlignment="1" applyProtection="1">
      <alignment horizontal="center" vertical="center" wrapText="1"/>
      <protection/>
    </xf>
    <xf numFmtId="0" fontId="9" fillId="0" borderId="13" xfId="56" applyFont="1" applyFill="1" applyBorder="1" applyAlignment="1" applyProtection="1">
      <alignment horizontal="center" vertical="center" wrapText="1"/>
      <protection/>
    </xf>
    <xf numFmtId="0" fontId="10" fillId="0" borderId="0" xfId="56" applyFont="1" applyFill="1">
      <alignment/>
      <protection/>
    </xf>
    <xf numFmtId="0" fontId="9" fillId="0" borderId="14" xfId="56" applyFont="1" applyFill="1" applyBorder="1" applyAlignment="1" applyProtection="1">
      <alignment horizontal="left" vertical="center" wrapText="1" indent="1"/>
      <protection/>
    </xf>
    <xf numFmtId="0" fontId="9" fillId="0" borderId="12" xfId="56" applyFont="1" applyFill="1" applyBorder="1" applyAlignment="1" applyProtection="1">
      <alignment horizontal="left" vertical="center" wrapText="1" indent="1"/>
      <protection/>
    </xf>
    <xf numFmtId="164" fontId="9" fillId="0" borderId="15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6" applyFont="1" applyFill="1">
      <alignment/>
      <protection/>
    </xf>
    <xf numFmtId="0" fontId="9" fillId="0" borderId="11" xfId="56" applyFont="1" applyFill="1" applyBorder="1" applyAlignment="1" applyProtection="1">
      <alignment horizontal="left" vertical="center" wrapText="1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164" fontId="9" fillId="0" borderId="16" xfId="56" applyNumberFormat="1" applyFont="1" applyFill="1" applyBorder="1" applyAlignment="1" applyProtection="1">
      <alignment horizontal="right" vertical="center" wrapText="1" indent="1"/>
      <protection/>
    </xf>
    <xf numFmtId="49" fontId="10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12" fillId="0" borderId="18" xfId="0" applyFont="1" applyBorder="1" applyAlignment="1" applyProtection="1">
      <alignment horizontal="left" vertical="center" wrapText="1" indent="1"/>
      <protection/>
    </xf>
    <xf numFmtId="164" fontId="10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0" xfId="0" applyFont="1" applyBorder="1" applyAlignment="1" applyProtection="1">
      <alignment horizontal="left" vertical="center" wrapText="1" indent="1"/>
      <protection/>
    </xf>
    <xf numFmtId="0" fontId="12" fillId="0" borderId="21" xfId="0" applyFont="1" applyBorder="1" applyAlignment="1" applyProtection="1">
      <alignment horizontal="left" vertical="center" wrapText="1" indent="1"/>
      <protection/>
    </xf>
    <xf numFmtId="164" fontId="9" fillId="0" borderId="13" xfId="56" applyNumberFormat="1" applyFont="1" applyFill="1" applyBorder="1" applyAlignment="1" applyProtection="1">
      <alignment horizontal="right" vertical="center" wrapText="1" indent="1"/>
      <protection/>
    </xf>
    <xf numFmtId="49" fontId="10" fillId="0" borderId="22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56" applyFont="1" applyFill="1" applyBorder="1" applyAlignment="1" applyProtection="1">
      <alignment horizontal="left" vertical="center" wrapText="1" indent="1"/>
      <protection/>
    </xf>
    <xf numFmtId="164" fontId="10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4" xfId="56" applyFont="1" applyFill="1" applyBorder="1" applyAlignment="1" applyProtection="1">
      <alignment horizontal="left" vertical="center" wrapText="1" indent="1"/>
      <protection/>
    </xf>
    <xf numFmtId="164" fontId="10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26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27" xfId="56" applyFont="1" applyFill="1" applyBorder="1" applyAlignment="1" applyProtection="1">
      <alignment horizontal="left" vertical="center" wrapText="1" indent="1"/>
      <protection/>
    </xf>
    <xf numFmtId="164" fontId="10" fillId="0" borderId="28" xfId="56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29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21" xfId="56" applyFont="1" applyFill="1" applyBorder="1" applyAlignment="1" applyProtection="1">
      <alignment horizontal="left" vertical="center" wrapText="1" indent="1"/>
      <protection/>
    </xf>
    <xf numFmtId="164" fontId="10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31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20" xfId="56" applyFont="1" applyFill="1" applyBorder="1" applyAlignment="1" applyProtection="1">
      <alignment horizontal="left" vertical="center" wrapText="1" indent="1"/>
      <protection/>
    </xf>
    <xf numFmtId="164" fontId="10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33" xfId="56" applyNumberFormat="1" applyFont="1" applyFill="1" applyBorder="1" applyAlignment="1" applyProtection="1">
      <alignment horizontal="left" vertical="center" wrapText="1" indent="1"/>
      <protection/>
    </xf>
    <xf numFmtId="164" fontId="10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5" xfId="56" applyFont="1" applyFill="1" applyBorder="1" applyAlignment="1" applyProtection="1">
      <alignment horizontal="left" vertical="center" wrapText="1" indent="1"/>
      <protection/>
    </xf>
    <xf numFmtId="0" fontId="9" fillId="0" borderId="36" xfId="56" applyFont="1" applyFill="1" applyBorder="1" applyAlignment="1" applyProtection="1">
      <alignment horizontal="left" vertical="center" wrapText="1" indent="1"/>
      <protection/>
    </xf>
    <xf numFmtId="49" fontId="10" fillId="0" borderId="37" xfId="56" applyNumberFormat="1" applyFont="1" applyFill="1" applyBorder="1" applyAlignment="1" applyProtection="1">
      <alignment horizontal="left" vertical="center" wrapText="1" indent="1"/>
      <protection/>
    </xf>
    <xf numFmtId="0" fontId="13" fillId="0" borderId="20" xfId="0" applyFont="1" applyBorder="1" applyAlignment="1" applyProtection="1">
      <alignment horizontal="left" vertical="center" wrapText="1" indent="1"/>
      <protection/>
    </xf>
    <xf numFmtId="164" fontId="14" fillId="0" borderId="38" xfId="56" applyNumberFormat="1" applyFont="1" applyFill="1" applyBorder="1" applyAlignment="1" applyProtection="1">
      <alignment horizontal="right" vertical="center" wrapText="1" indent="1"/>
      <protection/>
    </xf>
    <xf numFmtId="49" fontId="10" fillId="0" borderId="39" xfId="56" applyNumberFormat="1" applyFont="1" applyFill="1" applyBorder="1" applyAlignment="1" applyProtection="1">
      <alignment horizontal="left" vertical="center" wrapText="1" indent="1"/>
      <protection/>
    </xf>
    <xf numFmtId="0" fontId="12" fillId="0" borderId="24" xfId="0" applyFont="1" applyBorder="1" applyAlignment="1" applyProtection="1">
      <alignment horizontal="left" vertical="center" wrapText="1" indent="1"/>
      <protection/>
    </xf>
    <xf numFmtId="0" fontId="13" fillId="0" borderId="24" xfId="0" applyFont="1" applyBorder="1" applyAlignment="1" applyProtection="1">
      <alignment horizontal="left" vertical="center" wrapText="1" indent="1"/>
      <protection/>
    </xf>
    <xf numFmtId="164" fontId="14" fillId="0" borderId="19" xfId="56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0" applyFont="1" applyBorder="1" applyAlignment="1" applyProtection="1">
      <alignment horizontal="left" vertical="center" indent="1"/>
      <protection/>
    </xf>
    <xf numFmtId="49" fontId="10" fillId="0" borderId="40" xfId="56" applyNumberFormat="1" applyFont="1" applyFill="1" applyBorder="1" applyAlignment="1" applyProtection="1">
      <alignment horizontal="left" vertical="center" wrapText="1" indent="1"/>
      <protection/>
    </xf>
    <xf numFmtId="0" fontId="12" fillId="0" borderId="41" xfId="0" applyFont="1" applyBorder="1" applyAlignment="1" applyProtection="1">
      <alignment horizontal="left" vertical="center" indent="1"/>
      <protection/>
    </xf>
    <xf numFmtId="164" fontId="10" fillId="0" borderId="42" xfId="56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41" xfId="0" applyFont="1" applyBorder="1" applyAlignment="1" applyProtection="1">
      <alignment horizontal="left" vertical="center" wrapText="1" indent="1"/>
      <protection/>
    </xf>
    <xf numFmtId="164" fontId="10" fillId="0" borderId="38" xfId="56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1" xfId="0" applyFont="1" applyBorder="1" applyAlignment="1" applyProtection="1">
      <alignment horizontal="left" vertical="center" wrapText="1" indent="1"/>
      <protection/>
    </xf>
    <xf numFmtId="164" fontId="10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1" xfId="0" applyFont="1" applyBorder="1" applyAlignment="1" applyProtection="1">
      <alignment horizontal="left" vertical="center" wrapText="1" indent="1"/>
      <protection/>
    </xf>
    <xf numFmtId="164" fontId="9" fillId="0" borderId="13" xfId="56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56" applyFont="1" applyFill="1">
      <alignment/>
      <protection/>
    </xf>
    <xf numFmtId="0" fontId="16" fillId="0" borderId="12" xfId="56" applyFont="1" applyFill="1" applyBorder="1" applyAlignment="1" applyProtection="1">
      <alignment horizontal="left" vertical="center" wrapText="1" indent="1"/>
      <protection/>
    </xf>
    <xf numFmtId="164" fontId="16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11" fillId="0" borderId="11" xfId="0" applyFont="1" applyBorder="1" applyAlignment="1" applyProtection="1">
      <alignment horizontal="left" vertical="center" wrapText="1" indent="1"/>
      <protection/>
    </xf>
    <xf numFmtId="49" fontId="11" fillId="0" borderId="31" xfId="0" applyNumberFormat="1" applyFont="1" applyBorder="1" applyAlignment="1" applyProtection="1">
      <alignment horizontal="left" vertical="center" wrapText="1" indent="1"/>
      <protection/>
    </xf>
    <xf numFmtId="164" fontId="14" fillId="0" borderId="32" xfId="56" applyNumberFormat="1" applyFont="1" applyFill="1" applyBorder="1" applyAlignment="1" applyProtection="1">
      <alignment horizontal="right" vertical="center" wrapText="1" indent="1"/>
      <protection/>
    </xf>
    <xf numFmtId="49" fontId="12" fillId="0" borderId="17" xfId="0" applyNumberFormat="1" applyFont="1" applyBorder="1" applyAlignment="1" applyProtection="1">
      <alignment horizontal="left" vertical="center" wrapText="1" indent="2"/>
      <protection/>
    </xf>
    <xf numFmtId="49" fontId="11" fillId="0" borderId="17" xfId="0" applyNumberFormat="1" applyFont="1" applyBorder="1" applyAlignment="1" applyProtection="1">
      <alignment horizontal="left" vertical="center" wrapText="1" indent="1"/>
      <protection/>
    </xf>
    <xf numFmtId="164" fontId="14" fillId="0" borderId="25" xfId="56" applyNumberFormat="1" applyFont="1" applyFill="1" applyBorder="1" applyAlignment="1" applyProtection="1">
      <alignment horizontal="right" vertical="center" wrapText="1" indent="1"/>
      <protection/>
    </xf>
    <xf numFmtId="49" fontId="12" fillId="0" borderId="44" xfId="0" applyNumberFormat="1" applyFont="1" applyBorder="1" applyAlignment="1" applyProtection="1">
      <alignment horizontal="left" vertical="center" wrapText="1" indent="2"/>
      <protection/>
    </xf>
    <xf numFmtId="164" fontId="10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7" fillId="0" borderId="12" xfId="0" applyFont="1" applyBorder="1" applyAlignment="1" applyProtection="1">
      <alignment horizontal="left" vertical="center" wrapText="1" indent="1"/>
      <protection/>
    </xf>
    <xf numFmtId="0" fontId="18" fillId="0" borderId="29" xfId="0" applyFont="1" applyBorder="1" applyAlignment="1" applyProtection="1">
      <alignment horizontal="left" vertical="center" wrapText="1" indent="1"/>
      <protection/>
    </xf>
    <xf numFmtId="0" fontId="17" fillId="0" borderId="21" xfId="0" applyFont="1" applyBorder="1" applyAlignment="1" applyProtection="1">
      <alignment horizontal="left" vertical="center" wrapText="1" indent="1"/>
      <protection/>
    </xf>
    <xf numFmtId="164" fontId="8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56" applyFont="1" applyFill="1" applyBorder="1" applyAlignment="1" applyProtection="1">
      <alignment horizontal="center" vertical="center" wrapText="1"/>
      <protection/>
    </xf>
    <xf numFmtId="0" fontId="5" fillId="0" borderId="0" xfId="56" applyFont="1" applyFill="1" applyBorder="1" applyAlignment="1" applyProtection="1">
      <alignment vertical="center" wrapText="1"/>
      <protection/>
    </xf>
    <xf numFmtId="164" fontId="5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7" fillId="0" borderId="10" xfId="0" applyFont="1" applyFill="1" applyBorder="1" applyAlignment="1" applyProtection="1">
      <alignment horizontal="right"/>
      <protection/>
    </xf>
    <xf numFmtId="0" fontId="4" fillId="0" borderId="0" xfId="56" applyFill="1" applyAlignment="1">
      <alignment/>
      <protection/>
    </xf>
    <xf numFmtId="0" fontId="9" fillId="0" borderId="46" xfId="56" applyFont="1" applyFill="1" applyBorder="1" applyAlignment="1" applyProtection="1">
      <alignment vertical="center" wrapText="1"/>
      <protection/>
    </xf>
    <xf numFmtId="0" fontId="10" fillId="0" borderId="47" xfId="56" applyFont="1" applyFill="1" applyBorder="1" applyAlignment="1" applyProtection="1">
      <alignment horizontal="left" vertical="center" wrapText="1" indent="1"/>
      <protection/>
    </xf>
    <xf numFmtId="0" fontId="10" fillId="0" borderId="0" xfId="56" applyFont="1" applyFill="1" applyBorder="1" applyAlignment="1" applyProtection="1">
      <alignment horizontal="left" vertical="center" wrapText="1" indent="1"/>
      <protection/>
    </xf>
    <xf numFmtId="0" fontId="10" fillId="0" borderId="24" xfId="56" applyFont="1" applyFill="1" applyBorder="1" applyAlignment="1" applyProtection="1">
      <alignment horizontal="left" indent="6"/>
      <protection/>
    </xf>
    <xf numFmtId="0" fontId="10" fillId="0" borderId="24" xfId="56" applyFont="1" applyFill="1" applyBorder="1" applyAlignment="1" applyProtection="1">
      <alignment horizontal="left" vertical="center" wrapText="1" indent="6"/>
      <protection/>
    </xf>
    <xf numFmtId="0" fontId="10" fillId="0" borderId="35" xfId="56" applyFont="1" applyFill="1" applyBorder="1" applyAlignment="1" applyProtection="1">
      <alignment horizontal="left" vertical="center" wrapText="1" indent="6"/>
      <protection/>
    </xf>
    <xf numFmtId="49" fontId="10" fillId="0" borderId="44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41" xfId="56" applyFont="1" applyFill="1" applyBorder="1" applyAlignment="1" applyProtection="1">
      <alignment horizontal="left" vertical="center" wrapText="1" indent="6"/>
      <protection/>
    </xf>
    <xf numFmtId="0" fontId="9" fillId="0" borderId="12" xfId="56" applyFont="1" applyFill="1" applyBorder="1" applyAlignment="1" applyProtection="1">
      <alignment vertical="center" wrapText="1"/>
      <protection/>
    </xf>
    <xf numFmtId="0" fontId="12" fillId="0" borderId="24" xfId="0" applyFont="1" applyBorder="1" applyAlignment="1" applyProtection="1">
      <alignment horizontal="left" vertical="center" wrapText="1" indent="6"/>
      <protection/>
    </xf>
    <xf numFmtId="0" fontId="12" fillId="0" borderId="41" xfId="0" applyFont="1" applyBorder="1" applyAlignment="1" applyProtection="1">
      <alignment horizontal="left" vertical="center" wrapText="1" indent="6"/>
      <protection/>
    </xf>
    <xf numFmtId="164" fontId="9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56" applyFill="1" applyAlignment="1">
      <alignment horizontal="left" vertical="center" indent="1"/>
      <protection/>
    </xf>
    <xf numFmtId="0" fontId="9" fillId="0" borderId="26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49" fontId="13" fillId="0" borderId="11" xfId="0" applyNumberFormat="1" applyFont="1" applyBorder="1" applyAlignment="1" applyProtection="1">
      <alignment horizontal="left" vertical="center" wrapText="1" indent="1"/>
      <protection/>
    </xf>
    <xf numFmtId="0" fontId="13" fillId="0" borderId="12" xfId="0" applyFont="1" applyBorder="1" applyAlignment="1" applyProtection="1">
      <alignment horizontal="left" vertical="center" wrapText="1" indent="1"/>
      <protection/>
    </xf>
    <xf numFmtId="164" fontId="14" fillId="0" borderId="13" xfId="56" applyNumberFormat="1" applyFont="1" applyFill="1" applyBorder="1" applyAlignment="1" applyProtection="1">
      <alignment horizontal="right" vertical="center" wrapText="1" indent="1"/>
      <protection/>
    </xf>
    <xf numFmtId="49" fontId="12" fillId="0" borderId="31" xfId="0" applyNumberFormat="1" applyFont="1" applyBorder="1" applyAlignment="1" applyProtection="1">
      <alignment horizontal="left" vertical="center" wrapText="1" indent="2"/>
      <protection/>
    </xf>
    <xf numFmtId="0" fontId="12" fillId="0" borderId="32" xfId="0" applyFont="1" applyBorder="1" applyAlignment="1" applyProtection="1">
      <alignment horizontal="right" vertical="center" wrapText="1" indent="1"/>
      <protection locked="0"/>
    </xf>
    <xf numFmtId="0" fontId="12" fillId="0" borderId="25" xfId="0" applyFont="1" applyBorder="1" applyAlignment="1" applyProtection="1">
      <alignment horizontal="right" vertical="center" wrapText="1" indent="1"/>
      <protection locked="0"/>
    </xf>
    <xf numFmtId="49" fontId="12" fillId="0" borderId="33" xfId="0" applyNumberFormat="1" applyFont="1" applyBorder="1" applyAlignment="1" applyProtection="1">
      <alignment horizontal="left" vertical="center" wrapText="1" indent="2"/>
      <protection/>
    </xf>
    <xf numFmtId="0" fontId="12" fillId="0" borderId="35" xfId="0" applyFont="1" applyBorder="1" applyAlignment="1" applyProtection="1">
      <alignment horizontal="left" vertical="center" wrapText="1" indent="1"/>
      <protection/>
    </xf>
    <xf numFmtId="0" fontId="12" fillId="0" borderId="34" xfId="0" applyFont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Border="1" applyAlignment="1" applyProtection="1">
      <alignment horizontal="right" vertical="center" wrapText="1" indent="1"/>
      <protection/>
    </xf>
    <xf numFmtId="0" fontId="17" fillId="0" borderId="13" xfId="0" applyFont="1" applyBorder="1" applyAlignment="1" applyProtection="1">
      <alignment horizontal="right" vertical="center" wrapText="1" indent="1"/>
      <protection locked="0"/>
    </xf>
    <xf numFmtId="0" fontId="5" fillId="0" borderId="0" xfId="56" applyFont="1" applyFill="1">
      <alignment/>
      <protection/>
    </xf>
    <xf numFmtId="0" fontId="11" fillId="0" borderId="29" xfId="0" applyFont="1" applyBorder="1" applyAlignment="1" applyProtection="1">
      <alignment horizontal="left" vertical="center" wrapText="1" indent="1"/>
      <protection/>
    </xf>
    <xf numFmtId="0" fontId="9" fillId="0" borderId="13" xfId="56" applyFont="1" applyFill="1" applyBorder="1" applyAlignment="1" applyProtection="1">
      <alignment horizontal="right" vertical="center" wrapText="1" indent="1"/>
      <protection/>
    </xf>
    <xf numFmtId="49" fontId="11" fillId="0" borderId="11" xfId="0" applyNumberFormat="1" applyFont="1" applyBorder="1" applyAlignment="1" applyProtection="1">
      <alignment horizontal="left" vertical="center" wrapText="1" inden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right" vertical="center"/>
      <protection/>
    </xf>
    <xf numFmtId="164" fontId="8" fillId="0" borderId="11" xfId="0" applyNumberFormat="1" applyFont="1" applyFill="1" applyBorder="1" applyAlignment="1" applyProtection="1">
      <alignment horizontal="center" vertical="center" wrapText="1"/>
      <protection/>
    </xf>
    <xf numFmtId="164" fontId="8" fillId="0" borderId="12" xfId="0" applyNumberFormat="1" applyFont="1" applyFill="1" applyBorder="1" applyAlignment="1" applyProtection="1">
      <alignment horizontal="center" vertical="center" wrapText="1"/>
      <protection/>
    </xf>
    <xf numFmtId="164" fontId="8" fillId="0" borderId="13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center" vertical="center" wrapText="1"/>
      <protection/>
    </xf>
    <xf numFmtId="164" fontId="9" fillId="0" borderId="48" xfId="0" applyNumberFormat="1" applyFont="1" applyFill="1" applyBorder="1" applyAlignment="1" applyProtection="1">
      <alignment horizontal="center" vertical="center" wrapText="1"/>
      <protection/>
    </xf>
    <xf numFmtId="164" fontId="9" fillId="0" borderId="11" xfId="0" applyNumberFormat="1" applyFont="1" applyFill="1" applyBorder="1" applyAlignment="1" applyProtection="1">
      <alignment horizontal="center" vertical="center" wrapText="1"/>
      <protection/>
    </xf>
    <xf numFmtId="164" fontId="9" fillId="0" borderId="12" xfId="0" applyNumberFormat="1" applyFont="1" applyFill="1" applyBorder="1" applyAlignment="1" applyProtection="1">
      <alignment horizontal="center" vertical="center" wrapText="1"/>
      <protection/>
    </xf>
    <xf numFmtId="164" fontId="9" fillId="0" borderId="13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6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3"/>
      <protection/>
    </xf>
    <xf numFmtId="164" fontId="10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24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31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33" xfId="0" applyNumberFormat="1" applyFont="1" applyFill="1" applyBorder="1" applyAlignment="1" applyProtection="1">
      <alignment horizontal="left" vertical="center" wrapText="1" indent="2"/>
      <protection/>
    </xf>
    <xf numFmtId="0" fontId="21" fillId="0" borderId="0" xfId="56" applyFont="1" applyFill="1">
      <alignment/>
      <protection/>
    </xf>
    <xf numFmtId="164" fontId="22" fillId="0" borderId="0" xfId="56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23" fillId="0" borderId="0" xfId="0" applyFont="1" applyFill="1" applyBorder="1" applyAlignment="1" applyProtection="1">
      <alignment/>
      <protection/>
    </xf>
    <xf numFmtId="0" fontId="9" fillId="0" borderId="22" xfId="56" applyFont="1" applyFill="1" applyBorder="1" applyAlignment="1" applyProtection="1">
      <alignment horizontal="center" vertical="center" wrapText="1"/>
      <protection/>
    </xf>
    <xf numFmtId="0" fontId="9" fillId="0" borderId="18" xfId="56" applyFont="1" applyFill="1" applyBorder="1" applyAlignment="1" applyProtection="1">
      <alignment horizontal="center" vertical="center" wrapText="1"/>
      <protection/>
    </xf>
    <xf numFmtId="0" fontId="9" fillId="0" borderId="23" xfId="56" applyFont="1" applyFill="1" applyBorder="1" applyAlignment="1" applyProtection="1">
      <alignment horizontal="center" vertical="center" wrapText="1"/>
      <protection/>
    </xf>
    <xf numFmtId="0" fontId="10" fillId="0" borderId="11" xfId="56" applyFont="1" applyFill="1" applyBorder="1" applyAlignment="1" applyProtection="1">
      <alignment horizontal="center" vertical="center"/>
      <protection/>
    </xf>
    <xf numFmtId="0" fontId="10" fillId="0" borderId="12" xfId="56" applyFont="1" applyFill="1" applyBorder="1" applyAlignment="1" applyProtection="1">
      <alignment horizontal="center" vertical="center"/>
      <protection/>
    </xf>
    <xf numFmtId="0" fontId="10" fillId="0" borderId="13" xfId="56" applyFont="1" applyFill="1" applyBorder="1" applyAlignment="1" applyProtection="1">
      <alignment horizontal="center" vertical="center"/>
      <protection/>
    </xf>
    <xf numFmtId="0" fontId="10" fillId="0" borderId="22" xfId="56" applyFont="1" applyFill="1" applyBorder="1" applyAlignment="1" applyProtection="1">
      <alignment horizontal="center" vertical="center"/>
      <protection/>
    </xf>
    <xf numFmtId="0" fontId="10" fillId="0" borderId="20" xfId="56" applyFont="1" applyFill="1" applyBorder="1" applyProtection="1">
      <alignment/>
      <protection/>
    </xf>
    <xf numFmtId="166" fontId="10" fillId="0" borderId="55" xfId="40" applyNumberFormat="1" applyFont="1" applyFill="1" applyBorder="1" applyAlignment="1" applyProtection="1">
      <alignment/>
      <protection locked="0"/>
    </xf>
    <xf numFmtId="0" fontId="10" fillId="0" borderId="17" xfId="56" applyFont="1" applyFill="1" applyBorder="1" applyAlignment="1" applyProtection="1">
      <alignment horizontal="center" vertical="center"/>
      <protection/>
    </xf>
    <xf numFmtId="0" fontId="18" fillId="0" borderId="24" xfId="0" applyFont="1" applyBorder="1" applyAlignment="1">
      <alignment horizontal="justify" wrapText="1"/>
    </xf>
    <xf numFmtId="166" fontId="10" fillId="0" borderId="19" xfId="40" applyNumberFormat="1" applyFont="1" applyFill="1" applyBorder="1" applyAlignment="1" applyProtection="1">
      <alignment/>
      <protection locked="0"/>
    </xf>
    <xf numFmtId="0" fontId="18" fillId="0" borderId="24" xfId="0" applyFont="1" applyBorder="1" applyAlignment="1">
      <alignment wrapText="1"/>
    </xf>
    <xf numFmtId="0" fontId="10" fillId="0" borderId="33" xfId="56" applyFont="1" applyFill="1" applyBorder="1" applyAlignment="1" applyProtection="1">
      <alignment horizontal="center" vertical="center"/>
      <protection/>
    </xf>
    <xf numFmtId="166" fontId="10" fillId="0" borderId="42" xfId="40" applyNumberFormat="1" applyFont="1" applyFill="1" applyBorder="1" applyAlignment="1" applyProtection="1">
      <alignment/>
      <protection locked="0"/>
    </xf>
    <xf numFmtId="0" fontId="18" fillId="0" borderId="41" xfId="0" applyFont="1" applyBorder="1" applyAlignment="1">
      <alignment wrapText="1"/>
    </xf>
    <xf numFmtId="166" fontId="9" fillId="0" borderId="13" xfId="40" applyNumberFormat="1" applyFont="1" applyFill="1" applyBorder="1" applyAlignment="1" applyProtection="1">
      <alignment/>
      <protection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7" fillId="0" borderId="0" xfId="0" applyNumberFormat="1" applyFont="1" applyFill="1" applyAlignment="1" applyProtection="1">
      <alignment horizontal="right" wrapText="1"/>
      <protection/>
    </xf>
    <xf numFmtId="164" fontId="20" fillId="0" borderId="0" xfId="0" applyNumberFormat="1" applyFont="1" applyFill="1" applyAlignment="1">
      <alignment horizontal="center" vertical="center" wrapText="1"/>
    </xf>
    <xf numFmtId="164" fontId="9" fillId="0" borderId="29" xfId="0" applyNumberFormat="1" applyFont="1" applyFill="1" applyBorder="1" applyAlignment="1" applyProtection="1">
      <alignment horizontal="center" vertical="center" wrapText="1"/>
      <protection/>
    </xf>
    <xf numFmtId="164" fontId="9" fillId="0" borderId="21" xfId="0" applyNumberFormat="1" applyFont="1" applyFill="1" applyBorder="1" applyAlignment="1" applyProtection="1">
      <alignment horizontal="center" vertical="center" wrapText="1"/>
      <protection/>
    </xf>
    <xf numFmtId="164" fontId="9" fillId="0" borderId="30" xfId="0" applyNumberFormat="1" applyFont="1" applyFill="1" applyBorder="1" applyAlignment="1" applyProtection="1">
      <alignment horizontal="center" vertical="center" wrapText="1"/>
      <protection/>
    </xf>
    <xf numFmtId="164" fontId="8" fillId="0" borderId="26" xfId="0" applyNumberFormat="1" applyFont="1" applyFill="1" applyBorder="1" applyAlignment="1" applyProtection="1">
      <alignment horizontal="left" vertical="center" wrapText="1"/>
      <protection/>
    </xf>
    <xf numFmtId="164" fontId="9" fillId="0" borderId="27" xfId="0" applyNumberFormat="1" applyFont="1" applyFill="1" applyBorder="1" applyAlignment="1" applyProtection="1">
      <alignment horizontal="center" vertical="center" wrapText="1"/>
      <protection/>
    </xf>
    <xf numFmtId="164" fontId="9" fillId="0" borderId="28" xfId="0" applyNumberFormat="1" applyFont="1" applyFill="1" applyBorder="1" applyAlignment="1" applyProtection="1">
      <alignment horizontal="center" vertical="center" wrapTex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horizontal="right" vertical="center" wrapText="1"/>
      <protection locked="0"/>
    </xf>
    <xf numFmtId="1" fontId="24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24" xfId="0" applyNumberFormat="1" applyFont="1" applyFill="1" applyBorder="1" applyAlignment="1" applyProtection="1">
      <alignment vertical="center" wrapText="1"/>
      <protection locked="0"/>
    </xf>
    <xf numFmtId="164" fontId="24" fillId="0" borderId="25" xfId="0" applyNumberFormat="1" applyFont="1" applyFill="1" applyBorder="1" applyAlignment="1" applyProtection="1">
      <alignment vertical="center" wrapText="1"/>
      <protection/>
    </xf>
    <xf numFmtId="1" fontId="24" fillId="0" borderId="24" xfId="0" applyNumberFormat="1" applyFont="1" applyFill="1" applyBorder="1" applyAlignment="1" applyProtection="1">
      <alignment vertical="center" wrapText="1"/>
      <protection locked="0"/>
    </xf>
    <xf numFmtId="164" fontId="8" fillId="33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8" fillId="33" borderId="24" xfId="0" applyNumberFormat="1" applyFont="1" applyFill="1" applyBorder="1" applyAlignment="1" applyProtection="1">
      <alignment horizontal="right" vertical="center" wrapText="1"/>
      <protection locked="0"/>
    </xf>
    <xf numFmtId="1" fontId="8" fillId="33" borderId="24" xfId="0" applyNumberFormat="1" applyFont="1" applyFill="1" applyBorder="1" applyAlignment="1" applyProtection="1">
      <alignment vertical="center" wrapText="1"/>
      <protection locked="0"/>
    </xf>
    <xf numFmtId="164" fontId="8" fillId="33" borderId="24" xfId="0" applyNumberFormat="1" applyFont="1" applyFill="1" applyBorder="1" applyAlignment="1" applyProtection="1">
      <alignment vertical="center" wrapText="1"/>
      <protection locked="0"/>
    </xf>
    <xf numFmtId="164" fontId="24" fillId="33" borderId="25" xfId="0" applyNumberFormat="1" applyFont="1" applyFill="1" applyBorder="1" applyAlignment="1" applyProtection="1">
      <alignment vertical="center" wrapText="1"/>
      <protection/>
    </xf>
    <xf numFmtId="164" fontId="8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1" xfId="0" applyNumberFormat="1" applyFont="1" applyFill="1" applyBorder="1" applyAlignment="1" applyProtection="1">
      <alignment horizontal="left" vertical="center" wrapText="1"/>
      <protection/>
    </xf>
    <xf numFmtId="164" fontId="8" fillId="0" borderId="12" xfId="0" applyNumberFormat="1" applyFont="1" applyFill="1" applyBorder="1" applyAlignment="1" applyProtection="1">
      <alignment horizontal="right" vertical="center" wrapText="1"/>
      <protection/>
    </xf>
    <xf numFmtId="164" fontId="8" fillId="34" borderId="12" xfId="0" applyNumberFormat="1" applyFont="1" applyFill="1" applyBorder="1" applyAlignment="1" applyProtection="1">
      <alignment vertical="center" wrapText="1"/>
      <protection/>
    </xf>
    <xf numFmtId="164" fontId="8" fillId="0" borderId="12" xfId="0" applyNumberFormat="1" applyFont="1" applyFill="1" applyBorder="1" applyAlignment="1" applyProtection="1">
      <alignment vertical="center" wrapText="1"/>
      <protection/>
    </xf>
    <xf numFmtId="164" fontId="8" fillId="0" borderId="13" xfId="0" applyNumberFormat="1" applyFont="1" applyFill="1" applyBorder="1" applyAlignment="1" applyProtection="1">
      <alignment vertical="center" wrapText="1"/>
      <protection/>
    </xf>
    <xf numFmtId="164" fontId="20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4" fontId="26" fillId="0" borderId="0" xfId="0" applyNumberFormat="1" applyFont="1" applyFill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164" fontId="26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 applyProtection="1">
      <alignment horizontal="left" vertical="center" wrapText="1" indent="1"/>
      <protection/>
    </xf>
    <xf numFmtId="164" fontId="10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7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 applyProtection="1">
      <alignment horizontal="left" vertical="center" wrapText="1" indent="1"/>
      <protection/>
    </xf>
    <xf numFmtId="164" fontId="10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7" xfId="0" applyFont="1" applyFill="1" applyBorder="1" applyAlignment="1" applyProtection="1">
      <alignment horizontal="left" vertical="center" wrapText="1" indent="8"/>
      <protection/>
    </xf>
    <xf numFmtId="0" fontId="10" fillId="0" borderId="20" xfId="0" applyFont="1" applyFill="1" applyBorder="1" applyAlignment="1" applyProtection="1">
      <alignment vertical="center" wrapText="1"/>
      <protection locked="0"/>
    </xf>
    <xf numFmtId="0" fontId="10" fillId="0" borderId="24" xfId="0" applyFont="1" applyFill="1" applyBorder="1" applyAlignment="1" applyProtection="1">
      <alignment vertical="center" wrapText="1"/>
      <protection locked="0"/>
    </xf>
    <xf numFmtId="0" fontId="10" fillId="0" borderId="33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 applyProtection="1">
      <alignment vertical="center" wrapText="1"/>
      <protection locked="0"/>
    </xf>
    <xf numFmtId="164" fontId="10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0" applyFont="1" applyFill="1" applyBorder="1" applyAlignment="1" applyProtection="1">
      <alignment vertical="center" wrapText="1"/>
      <protection/>
    </xf>
    <xf numFmtId="164" fontId="9" fillId="0" borderId="21" xfId="0" applyNumberFormat="1" applyFont="1" applyFill="1" applyBorder="1" applyAlignment="1" applyProtection="1">
      <alignment vertical="center" wrapText="1"/>
      <protection/>
    </xf>
    <xf numFmtId="164" fontId="9" fillId="0" borderId="3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46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right" vertical="center" indent="1"/>
      <protection/>
    </xf>
    <xf numFmtId="0" fontId="10" fillId="0" borderId="18" xfId="0" applyFont="1" applyBorder="1" applyAlignment="1" applyProtection="1">
      <alignment horizontal="left" vertical="center" indent="1"/>
      <protection locked="0"/>
    </xf>
    <xf numFmtId="3" fontId="10" fillId="0" borderId="23" xfId="0" applyNumberFormat="1" applyFont="1" applyBorder="1" applyAlignment="1" applyProtection="1">
      <alignment horizontal="right" vertical="center" indent="1"/>
      <protection locked="0"/>
    </xf>
    <xf numFmtId="0" fontId="10" fillId="0" borderId="17" xfId="0" applyFont="1" applyBorder="1" applyAlignment="1" applyProtection="1">
      <alignment horizontal="right" vertical="center" indent="1"/>
      <protection/>
    </xf>
    <xf numFmtId="0" fontId="10" fillId="0" borderId="24" xfId="0" applyFont="1" applyBorder="1" applyAlignment="1" applyProtection="1">
      <alignment horizontal="left" vertical="center" indent="1"/>
      <protection locked="0"/>
    </xf>
    <xf numFmtId="3" fontId="10" fillId="0" borderId="25" xfId="0" applyNumberFormat="1" applyFont="1" applyBorder="1" applyAlignment="1" applyProtection="1">
      <alignment horizontal="right" vertical="center" indent="1"/>
      <protection locked="0"/>
    </xf>
    <xf numFmtId="3" fontId="10" fillId="0" borderId="25" xfId="0" applyNumberFormat="1" applyFont="1" applyFill="1" applyBorder="1" applyAlignment="1" applyProtection="1">
      <alignment horizontal="right" vertical="center" indent="1"/>
      <protection locked="0"/>
    </xf>
    <xf numFmtId="0" fontId="10" fillId="0" borderId="33" xfId="0" applyFont="1" applyBorder="1" applyAlignment="1" applyProtection="1">
      <alignment horizontal="right" vertical="center" indent="1"/>
      <protection/>
    </xf>
    <xf numFmtId="0" fontId="10" fillId="0" borderId="35" xfId="0" applyFont="1" applyBorder="1" applyAlignment="1" applyProtection="1">
      <alignment horizontal="left" vertical="center" indent="1"/>
      <protection locked="0"/>
    </xf>
    <xf numFmtId="3" fontId="10" fillId="0" borderId="34" xfId="0" applyNumberFormat="1" applyFont="1" applyFill="1" applyBorder="1" applyAlignment="1" applyProtection="1">
      <alignment horizontal="right" vertical="center" indent="1"/>
      <protection locked="0"/>
    </xf>
    <xf numFmtId="164" fontId="0" fillId="35" borderId="48" xfId="0" applyNumberFormat="1" applyFont="1" applyFill="1" applyBorder="1" applyAlignment="1" applyProtection="1">
      <alignment horizontal="left" vertical="center" wrapText="1" indent="2"/>
      <protection/>
    </xf>
    <xf numFmtId="3" fontId="20" fillId="0" borderId="13" xfId="0" applyNumberFormat="1" applyFont="1" applyFill="1" applyBorder="1" applyAlignment="1" applyProtection="1">
      <alignment horizontal="right" vertical="center" indent="1"/>
      <protection/>
    </xf>
    <xf numFmtId="164" fontId="5" fillId="0" borderId="0" xfId="56" applyNumberFormat="1" applyFont="1" applyFill="1" applyBorder="1" applyAlignment="1" applyProtection="1">
      <alignment horizontal="center" vertical="center"/>
      <protection/>
    </xf>
    <xf numFmtId="164" fontId="6" fillId="0" borderId="10" xfId="56" applyNumberFormat="1" applyFont="1" applyFill="1" applyBorder="1" applyAlignment="1" applyProtection="1">
      <alignment horizontal="left" vertical="center"/>
      <protection/>
    </xf>
    <xf numFmtId="164" fontId="6" fillId="0" borderId="10" xfId="56" applyNumberFormat="1" applyFont="1" applyFill="1" applyBorder="1" applyAlignment="1" applyProtection="1">
      <alignment horizontal="left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Border="1" applyAlignment="1" applyProtection="1">
      <alignment horizontal="center" textRotation="180" wrapText="1"/>
      <protection/>
    </xf>
    <xf numFmtId="164" fontId="8" fillId="0" borderId="48" xfId="0" applyNumberFormat="1" applyFont="1" applyFill="1" applyBorder="1" applyAlignment="1" applyProtection="1">
      <alignment horizontal="center" vertical="center" wrapText="1"/>
      <protection/>
    </xf>
    <xf numFmtId="164" fontId="8" fillId="0" borderId="11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56" applyNumberFormat="1" applyFont="1" applyFill="1" applyBorder="1" applyAlignment="1" applyProtection="1">
      <alignment horizontal="center" vertical="center" wrapText="1"/>
      <protection/>
    </xf>
    <xf numFmtId="0" fontId="8" fillId="0" borderId="11" xfId="56" applyFont="1" applyFill="1" applyBorder="1" applyAlignment="1" applyProtection="1">
      <alignment horizontal="left"/>
      <protection/>
    </xf>
    <xf numFmtId="0" fontId="10" fillId="0" borderId="57" xfId="56" applyFont="1" applyFill="1" applyBorder="1" applyAlignment="1">
      <alignment horizontal="justify" vertical="center" wrapText="1"/>
      <protection/>
    </xf>
    <xf numFmtId="164" fontId="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10" fillId="0" borderId="57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 applyProtection="1">
      <alignment horizontal="right"/>
      <protection/>
    </xf>
    <xf numFmtId="0" fontId="8" fillId="0" borderId="11" xfId="0" applyFont="1" applyBorder="1" applyAlignment="1" applyProtection="1">
      <alignment horizontal="left" vertical="center" indent="2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view="pageLayout" zoomScaleNormal="120" zoomScaleSheetLayoutView="100" workbookViewId="0" topLeftCell="A1">
      <selection activeCell="A1" sqref="A1:C1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3" width="21.625" style="2" customWidth="1"/>
    <col min="4" max="4" width="9.00390625" style="3" customWidth="1"/>
    <col min="5" max="16384" width="9.375" style="3" customWidth="1"/>
  </cols>
  <sheetData>
    <row r="1" spans="1:3" ht="15.75" customHeight="1">
      <c r="A1" s="261" t="s">
        <v>0</v>
      </c>
      <c r="B1" s="261"/>
      <c r="C1" s="261"/>
    </row>
    <row r="2" spans="1:3" ht="15.75" customHeight="1">
      <c r="A2" s="262" t="s">
        <v>1</v>
      </c>
      <c r="B2" s="262"/>
      <c r="C2" s="4" t="s">
        <v>2</v>
      </c>
    </row>
    <row r="3" spans="1:3" ht="37.5" customHeight="1">
      <c r="A3" s="5" t="s">
        <v>3</v>
      </c>
      <c r="B3" s="6" t="s">
        <v>4</v>
      </c>
      <c r="C3" s="7" t="s">
        <v>5</v>
      </c>
    </row>
    <row r="4" spans="1:3" s="11" customFormat="1" ht="12" customHeight="1">
      <c r="A4" s="8">
        <v>1</v>
      </c>
      <c r="B4" s="9">
        <v>2</v>
      </c>
      <c r="C4" s="10">
        <v>3</v>
      </c>
    </row>
    <row r="5" spans="1:3" s="15" customFormat="1" ht="12" customHeight="1">
      <c r="A5" s="12" t="s">
        <v>6</v>
      </c>
      <c r="B5" s="13" t="s">
        <v>7</v>
      </c>
      <c r="C5" s="14">
        <v>3426</v>
      </c>
    </row>
    <row r="6" spans="1:3" s="15" customFormat="1" ht="12" customHeight="1">
      <c r="A6" s="16" t="s">
        <v>8</v>
      </c>
      <c r="B6" s="17" t="s">
        <v>9</v>
      </c>
      <c r="C6" s="18">
        <v>1310</v>
      </c>
    </row>
    <row r="7" spans="1:3" s="15" customFormat="1" ht="12" customHeight="1">
      <c r="A7" s="19" t="s">
        <v>10</v>
      </c>
      <c r="B7" s="20" t="s">
        <v>11</v>
      </c>
      <c r="C7" s="21">
        <v>1300</v>
      </c>
    </row>
    <row r="8" spans="1:3" s="15" customFormat="1" ht="12" customHeight="1">
      <c r="A8" s="19" t="s">
        <v>12</v>
      </c>
      <c r="B8" s="22" t="s">
        <v>13</v>
      </c>
      <c r="C8" s="21"/>
    </row>
    <row r="9" spans="1:3" s="15" customFormat="1" ht="12" customHeight="1">
      <c r="A9" s="19" t="s">
        <v>14</v>
      </c>
      <c r="B9" s="22" t="s">
        <v>15</v>
      </c>
      <c r="C9" s="21">
        <v>10</v>
      </c>
    </row>
    <row r="10" spans="1:3" s="15" customFormat="1" ht="12" customHeight="1">
      <c r="A10" s="19" t="s">
        <v>16</v>
      </c>
      <c r="B10" s="23" t="s">
        <v>17</v>
      </c>
      <c r="C10" s="21"/>
    </row>
    <row r="11" spans="1:3" s="15" customFormat="1" ht="12" customHeight="1">
      <c r="A11" s="16" t="s">
        <v>18</v>
      </c>
      <c r="B11" s="13" t="s">
        <v>19</v>
      </c>
      <c r="C11" s="24">
        <v>1906</v>
      </c>
    </row>
    <row r="12" spans="1:3" s="15" customFormat="1" ht="12" customHeight="1">
      <c r="A12" s="25" t="s">
        <v>20</v>
      </c>
      <c r="B12" s="26" t="s">
        <v>21</v>
      </c>
      <c r="C12" s="27"/>
    </row>
    <row r="13" spans="1:3" s="15" customFormat="1" ht="12" customHeight="1">
      <c r="A13" s="19" t="s">
        <v>22</v>
      </c>
      <c r="B13" s="28" t="s">
        <v>23</v>
      </c>
      <c r="C13" s="29"/>
    </row>
    <row r="14" spans="1:3" s="15" customFormat="1" ht="12" customHeight="1">
      <c r="A14" s="19" t="s">
        <v>24</v>
      </c>
      <c r="B14" s="28" t="s">
        <v>25</v>
      </c>
      <c r="C14" s="29">
        <v>1856</v>
      </c>
    </row>
    <row r="15" spans="1:3" s="15" customFormat="1" ht="12" customHeight="1">
      <c r="A15" s="19" t="s">
        <v>26</v>
      </c>
      <c r="B15" s="28" t="s">
        <v>27</v>
      </c>
      <c r="C15" s="29"/>
    </row>
    <row r="16" spans="1:3" s="15" customFormat="1" ht="12" customHeight="1">
      <c r="A16" s="30" t="s">
        <v>28</v>
      </c>
      <c r="B16" s="31" t="s">
        <v>29</v>
      </c>
      <c r="C16" s="32"/>
    </row>
    <row r="17" spans="1:3" s="15" customFormat="1" ht="12" customHeight="1">
      <c r="A17" s="19" t="s">
        <v>30</v>
      </c>
      <c r="B17" s="28" t="s">
        <v>31</v>
      </c>
      <c r="C17" s="29">
        <v>27</v>
      </c>
    </row>
    <row r="18" spans="1:3" s="15" customFormat="1" ht="12" customHeight="1">
      <c r="A18" s="19" t="s">
        <v>32</v>
      </c>
      <c r="B18" s="28" t="s">
        <v>33</v>
      </c>
      <c r="C18" s="29">
        <v>23</v>
      </c>
    </row>
    <row r="19" spans="1:3" s="15" customFormat="1" ht="12" customHeight="1">
      <c r="A19" s="33" t="s">
        <v>34</v>
      </c>
      <c r="B19" s="34" t="s">
        <v>35</v>
      </c>
      <c r="C19" s="35"/>
    </row>
    <row r="20" spans="1:3" s="15" customFormat="1" ht="12" customHeight="1">
      <c r="A20" s="16" t="s">
        <v>36</v>
      </c>
      <c r="B20" s="13" t="s">
        <v>37</v>
      </c>
      <c r="C20" s="36">
        <v>210</v>
      </c>
    </row>
    <row r="21" spans="1:3" s="15" customFormat="1" ht="12" customHeight="1">
      <c r="A21" s="16" t="s">
        <v>38</v>
      </c>
      <c r="B21" s="13" t="s">
        <v>39</v>
      </c>
      <c r="C21" s="24">
        <v>15603</v>
      </c>
    </row>
    <row r="22" spans="1:3" s="15" customFormat="1" ht="12" customHeight="1">
      <c r="A22" s="37" t="s">
        <v>40</v>
      </c>
      <c r="B22" s="38" t="s">
        <v>41</v>
      </c>
      <c r="C22" s="39">
        <v>15603</v>
      </c>
    </row>
    <row r="23" spans="1:3" s="15" customFormat="1" ht="12" customHeight="1">
      <c r="A23" s="19" t="s">
        <v>42</v>
      </c>
      <c r="B23" s="28" t="s">
        <v>43</v>
      </c>
      <c r="C23" s="29"/>
    </row>
    <row r="24" spans="1:3" s="15" customFormat="1" ht="12" customHeight="1">
      <c r="A24" s="19" t="s">
        <v>44</v>
      </c>
      <c r="B24" s="28" t="s">
        <v>45</v>
      </c>
      <c r="C24" s="29"/>
    </row>
    <row r="25" spans="1:3" s="15" customFormat="1" ht="12" customHeight="1">
      <c r="A25" s="40" t="s">
        <v>46</v>
      </c>
      <c r="B25" s="28" t="s">
        <v>47</v>
      </c>
      <c r="C25" s="41"/>
    </row>
    <row r="26" spans="1:3" s="15" customFormat="1" ht="12" customHeight="1">
      <c r="A26" s="40" t="s">
        <v>48</v>
      </c>
      <c r="B26" s="28" t="s">
        <v>49</v>
      </c>
      <c r="C26" s="41"/>
    </row>
    <row r="27" spans="1:3" s="15" customFormat="1" ht="12" customHeight="1">
      <c r="A27" s="19" t="s">
        <v>50</v>
      </c>
      <c r="B27" s="28" t="s">
        <v>51</v>
      </c>
      <c r="C27" s="29"/>
    </row>
    <row r="28" spans="1:3" s="15" customFormat="1" ht="12" customHeight="1">
      <c r="A28" s="19" t="s">
        <v>52</v>
      </c>
      <c r="B28" s="28" t="s">
        <v>53</v>
      </c>
      <c r="C28" s="29"/>
    </row>
    <row r="29" spans="1:3" s="15" customFormat="1" ht="12" customHeight="1">
      <c r="A29" s="19" t="s">
        <v>54</v>
      </c>
      <c r="B29" s="42" t="s">
        <v>55</v>
      </c>
      <c r="C29" s="29"/>
    </row>
    <row r="30" spans="1:3" s="15" customFormat="1" ht="12" customHeight="1">
      <c r="A30" s="43" t="s">
        <v>56</v>
      </c>
      <c r="B30" s="13" t="s">
        <v>57</v>
      </c>
      <c r="C30" s="18">
        <v>229</v>
      </c>
    </row>
    <row r="31" spans="1:3" s="15" customFormat="1" ht="12" customHeight="1">
      <c r="A31" s="44" t="s">
        <v>58</v>
      </c>
      <c r="B31" s="45" t="s">
        <v>59</v>
      </c>
      <c r="C31" s="46">
        <v>181</v>
      </c>
    </row>
    <row r="32" spans="1:3" s="15" customFormat="1" ht="12" customHeight="1">
      <c r="A32" s="47" t="s">
        <v>60</v>
      </c>
      <c r="B32" s="48" t="s">
        <v>61</v>
      </c>
      <c r="C32" s="21"/>
    </row>
    <row r="33" spans="1:3" s="15" customFormat="1" ht="12" customHeight="1">
      <c r="A33" s="47" t="s">
        <v>62</v>
      </c>
      <c r="B33" s="48" t="s">
        <v>63</v>
      </c>
      <c r="C33" s="21"/>
    </row>
    <row r="34" spans="1:3" s="15" customFormat="1" ht="12" customHeight="1">
      <c r="A34" s="47" t="s">
        <v>64</v>
      </c>
      <c r="B34" s="48" t="s">
        <v>65</v>
      </c>
      <c r="C34" s="21"/>
    </row>
    <row r="35" spans="1:3" s="15" customFormat="1" ht="12" customHeight="1">
      <c r="A35" s="47" t="s">
        <v>66</v>
      </c>
      <c r="B35" s="48" t="s">
        <v>67</v>
      </c>
      <c r="C35" s="21"/>
    </row>
    <row r="36" spans="1:3" s="15" customFormat="1" ht="12" customHeight="1">
      <c r="A36" s="47" t="s">
        <v>68</v>
      </c>
      <c r="B36" s="48" t="s">
        <v>69</v>
      </c>
      <c r="C36" s="21">
        <v>181</v>
      </c>
    </row>
    <row r="37" spans="1:3" s="15" customFormat="1" ht="12" customHeight="1">
      <c r="A37" s="47" t="s">
        <v>70</v>
      </c>
      <c r="B37" s="49" t="s">
        <v>71</v>
      </c>
      <c r="C37" s="50">
        <v>48</v>
      </c>
    </row>
    <row r="38" spans="1:3" s="15" customFormat="1" ht="12" customHeight="1">
      <c r="A38" s="47" t="s">
        <v>72</v>
      </c>
      <c r="B38" s="48" t="s">
        <v>61</v>
      </c>
      <c r="C38" s="21"/>
    </row>
    <row r="39" spans="1:3" s="15" customFormat="1" ht="12" customHeight="1">
      <c r="A39" s="47" t="s">
        <v>73</v>
      </c>
      <c r="B39" s="48" t="s">
        <v>63</v>
      </c>
      <c r="C39" s="21"/>
    </row>
    <row r="40" spans="1:3" s="15" customFormat="1" ht="12" customHeight="1">
      <c r="A40" s="47" t="s">
        <v>74</v>
      </c>
      <c r="B40" s="48" t="s">
        <v>65</v>
      </c>
      <c r="C40" s="21"/>
    </row>
    <row r="41" spans="1:3" s="15" customFormat="1" ht="12" customHeight="1">
      <c r="A41" s="47" t="s">
        <v>75</v>
      </c>
      <c r="B41" s="51" t="s">
        <v>67</v>
      </c>
      <c r="C41" s="21"/>
    </row>
    <row r="42" spans="1:3" s="15" customFormat="1" ht="12" customHeight="1">
      <c r="A42" s="52" t="s">
        <v>76</v>
      </c>
      <c r="B42" s="53" t="s">
        <v>77</v>
      </c>
      <c r="C42" s="54">
        <v>48</v>
      </c>
    </row>
    <row r="43" spans="1:3" s="15" customFormat="1" ht="12" customHeight="1">
      <c r="A43" s="16" t="s">
        <v>78</v>
      </c>
      <c r="B43" s="55" t="s">
        <v>79</v>
      </c>
      <c r="C43" s="18"/>
    </row>
    <row r="44" spans="1:3" s="15" customFormat="1" ht="12" customHeight="1">
      <c r="A44" s="37" t="s">
        <v>80</v>
      </c>
      <c r="B44" s="22" t="s">
        <v>81</v>
      </c>
      <c r="C44" s="56"/>
    </row>
    <row r="45" spans="1:3" s="15" customFormat="1" ht="12" customHeight="1">
      <c r="A45" s="30" t="s">
        <v>82</v>
      </c>
      <c r="B45" s="57" t="s">
        <v>83</v>
      </c>
      <c r="C45" s="58"/>
    </row>
    <row r="46" spans="1:3" s="15" customFormat="1" ht="12" customHeight="1">
      <c r="A46" s="16" t="s">
        <v>84</v>
      </c>
      <c r="B46" s="55" t="s">
        <v>85</v>
      </c>
      <c r="C46" s="18"/>
    </row>
    <row r="47" spans="1:3" s="15" customFormat="1" ht="12" customHeight="1">
      <c r="A47" s="37" t="s">
        <v>86</v>
      </c>
      <c r="B47" s="22" t="s">
        <v>87</v>
      </c>
      <c r="C47" s="56"/>
    </row>
    <row r="48" spans="1:3" s="15" customFormat="1" ht="12" customHeight="1">
      <c r="A48" s="19" t="s">
        <v>88</v>
      </c>
      <c r="B48" s="48" t="s">
        <v>89</v>
      </c>
      <c r="C48" s="29"/>
    </row>
    <row r="49" spans="1:3" s="15" customFormat="1" ht="12" customHeight="1">
      <c r="A49" s="30" t="s">
        <v>90</v>
      </c>
      <c r="B49" s="57" t="s">
        <v>91</v>
      </c>
      <c r="C49" s="58"/>
    </row>
    <row r="50" spans="1:5" s="15" customFormat="1" ht="17.25" customHeight="1">
      <c r="A50" s="16" t="s">
        <v>92</v>
      </c>
      <c r="B50" s="59" t="s">
        <v>93</v>
      </c>
      <c r="C50" s="60"/>
      <c r="E50" s="61"/>
    </row>
    <row r="51" spans="1:3" s="15" customFormat="1" ht="12" customHeight="1">
      <c r="A51" s="16" t="s">
        <v>94</v>
      </c>
      <c r="B51" s="62" t="s">
        <v>95</v>
      </c>
      <c r="C51" s="63">
        <f>+C6+C11+C20+C21+C30+C43+C46+C50</f>
        <v>19258</v>
      </c>
    </row>
    <row r="52" spans="1:3" s="15" customFormat="1" ht="12" customHeight="1">
      <c r="A52" s="64" t="s">
        <v>96</v>
      </c>
      <c r="B52" s="17" t="s">
        <v>97</v>
      </c>
      <c r="C52" s="24">
        <v>16938</v>
      </c>
    </row>
    <row r="53" spans="1:3" s="15" customFormat="1" ht="12" customHeight="1">
      <c r="A53" s="65" t="s">
        <v>98</v>
      </c>
      <c r="B53" s="45" t="s">
        <v>99</v>
      </c>
      <c r="C53" s="66">
        <v>16938</v>
      </c>
    </row>
    <row r="54" spans="1:3" s="15" customFormat="1" ht="12" customHeight="1">
      <c r="A54" s="67" t="s">
        <v>100</v>
      </c>
      <c r="B54" s="48" t="s">
        <v>101</v>
      </c>
      <c r="C54" s="29">
        <v>16938</v>
      </c>
    </row>
    <row r="55" spans="1:3" s="15" customFormat="1" ht="12" customHeight="1">
      <c r="A55" s="67" t="s">
        <v>102</v>
      </c>
      <c r="B55" s="48" t="s">
        <v>103</v>
      </c>
      <c r="C55" s="29"/>
    </row>
    <row r="56" spans="1:3" s="15" customFormat="1" ht="12" customHeight="1">
      <c r="A56" s="67" t="s">
        <v>104</v>
      </c>
      <c r="B56" s="48" t="s">
        <v>105</v>
      </c>
      <c r="C56" s="29"/>
    </row>
    <row r="57" spans="1:3" s="15" customFormat="1" ht="12" customHeight="1">
      <c r="A57" s="67" t="s">
        <v>106</v>
      </c>
      <c r="B57" s="48" t="s">
        <v>107</v>
      </c>
      <c r="C57" s="29"/>
    </row>
    <row r="58" spans="1:3" s="15" customFormat="1" ht="12" customHeight="1">
      <c r="A58" s="67" t="s">
        <v>108</v>
      </c>
      <c r="B58" s="48" t="s">
        <v>109</v>
      </c>
      <c r="C58" s="29"/>
    </row>
    <row r="59" spans="1:3" s="15" customFormat="1" ht="12" customHeight="1">
      <c r="A59" s="68" t="s">
        <v>110</v>
      </c>
      <c r="B59" s="49" t="s">
        <v>111</v>
      </c>
      <c r="C59" s="69">
        <f>+C60+C61+C62+C63+C64</f>
        <v>0</v>
      </c>
    </row>
    <row r="60" spans="1:3" s="15" customFormat="1" ht="12" customHeight="1">
      <c r="A60" s="67" t="s">
        <v>112</v>
      </c>
      <c r="B60" s="48" t="s">
        <v>113</v>
      </c>
      <c r="C60" s="29"/>
    </row>
    <row r="61" spans="1:3" s="15" customFormat="1" ht="12" customHeight="1">
      <c r="A61" s="67" t="s">
        <v>114</v>
      </c>
      <c r="B61" s="48" t="s">
        <v>115</v>
      </c>
      <c r="C61" s="29"/>
    </row>
    <row r="62" spans="1:3" s="15" customFormat="1" ht="12" customHeight="1">
      <c r="A62" s="67" t="s">
        <v>116</v>
      </c>
      <c r="B62" s="48" t="s">
        <v>117</v>
      </c>
      <c r="C62" s="29"/>
    </row>
    <row r="63" spans="1:3" s="15" customFormat="1" ht="12" customHeight="1">
      <c r="A63" s="67" t="s">
        <v>118</v>
      </c>
      <c r="B63" s="48" t="s">
        <v>119</v>
      </c>
      <c r="C63" s="29"/>
    </row>
    <row r="64" spans="1:3" s="15" customFormat="1" ht="12" customHeight="1">
      <c r="A64" s="70" t="s">
        <v>120</v>
      </c>
      <c r="B64" s="57" t="s">
        <v>121</v>
      </c>
      <c r="C64" s="71"/>
    </row>
    <row r="65" spans="1:3" s="15" customFormat="1" ht="12" customHeight="1">
      <c r="A65" s="72" t="s">
        <v>122</v>
      </c>
      <c r="B65" s="73" t="s">
        <v>123</v>
      </c>
      <c r="C65" s="24">
        <f>+C51+C52</f>
        <v>36196</v>
      </c>
    </row>
    <row r="66" spans="1:3" s="15" customFormat="1" ht="13.5" customHeight="1">
      <c r="A66" s="74" t="s">
        <v>124</v>
      </c>
      <c r="B66" s="75" t="s">
        <v>125</v>
      </c>
      <c r="C66" s="36"/>
    </row>
    <row r="67" spans="1:3" s="15" customFormat="1" ht="12" customHeight="1">
      <c r="A67" s="72" t="s">
        <v>126</v>
      </c>
      <c r="B67" s="73" t="s">
        <v>127</v>
      </c>
      <c r="C67" s="76">
        <f>+C65+C66</f>
        <v>36196</v>
      </c>
    </row>
    <row r="68" spans="1:3" s="15" customFormat="1" ht="83.25" customHeight="1">
      <c r="A68" s="77"/>
      <c r="B68" s="78"/>
      <c r="C68" s="79"/>
    </row>
    <row r="69" spans="1:3" ht="16.5" customHeight="1">
      <c r="A69" s="261" t="s">
        <v>128</v>
      </c>
      <c r="B69" s="261"/>
      <c r="C69" s="261"/>
    </row>
    <row r="70" spans="1:3" s="81" customFormat="1" ht="16.5" customHeight="1">
      <c r="A70" s="263" t="s">
        <v>129</v>
      </c>
      <c r="B70" s="263"/>
      <c r="C70" s="80" t="s">
        <v>2</v>
      </c>
    </row>
    <row r="71" spans="1:3" ht="37.5" customHeight="1">
      <c r="A71" s="5" t="s">
        <v>130</v>
      </c>
      <c r="B71" s="6" t="s">
        <v>131</v>
      </c>
      <c r="C71" s="7" t="s">
        <v>5</v>
      </c>
    </row>
    <row r="72" spans="1:3" s="11" customFormat="1" ht="12" customHeight="1">
      <c r="A72" s="8">
        <v>1</v>
      </c>
      <c r="B72" s="9">
        <v>2</v>
      </c>
      <c r="C72" s="10">
        <v>3</v>
      </c>
    </row>
    <row r="73" spans="1:3" ht="12" customHeight="1">
      <c r="A73" s="12" t="s">
        <v>6</v>
      </c>
      <c r="B73" s="82" t="s">
        <v>132</v>
      </c>
      <c r="C73" s="14">
        <v>13954</v>
      </c>
    </row>
    <row r="74" spans="1:3" ht="12" customHeight="1">
      <c r="A74" s="25" t="s">
        <v>133</v>
      </c>
      <c r="B74" s="26" t="s">
        <v>134</v>
      </c>
      <c r="C74" s="27">
        <v>6723</v>
      </c>
    </row>
    <row r="75" spans="1:3" ht="12" customHeight="1">
      <c r="A75" s="19" t="s">
        <v>135</v>
      </c>
      <c r="B75" s="28" t="s">
        <v>136</v>
      </c>
      <c r="C75" s="29">
        <v>1288</v>
      </c>
    </row>
    <row r="76" spans="1:3" ht="12" customHeight="1">
      <c r="A76" s="19" t="s">
        <v>137</v>
      </c>
      <c r="B76" s="28" t="s">
        <v>138</v>
      </c>
      <c r="C76" s="41">
        <v>5070</v>
      </c>
    </row>
    <row r="77" spans="1:3" ht="12" customHeight="1">
      <c r="A77" s="19" t="s">
        <v>139</v>
      </c>
      <c r="B77" s="83" t="s">
        <v>140</v>
      </c>
      <c r="C77" s="41">
        <v>390</v>
      </c>
    </row>
    <row r="78" spans="1:3" ht="12" customHeight="1">
      <c r="A78" s="19" t="s">
        <v>141</v>
      </c>
      <c r="B78" s="84" t="s">
        <v>142</v>
      </c>
      <c r="C78" s="41">
        <v>483</v>
      </c>
    </row>
    <row r="79" spans="1:3" ht="12" customHeight="1">
      <c r="A79" s="19" t="s">
        <v>143</v>
      </c>
      <c r="B79" s="28" t="s">
        <v>144</v>
      </c>
      <c r="C79" s="41"/>
    </row>
    <row r="80" spans="1:3" ht="12" customHeight="1">
      <c r="A80" s="19" t="s">
        <v>145</v>
      </c>
      <c r="B80" s="85" t="s">
        <v>146</v>
      </c>
      <c r="C80" s="41"/>
    </row>
    <row r="81" spans="1:3" ht="12" customHeight="1">
      <c r="A81" s="19" t="s">
        <v>147</v>
      </c>
      <c r="B81" s="85" t="s">
        <v>148</v>
      </c>
      <c r="C81" s="41"/>
    </row>
    <row r="82" spans="1:3" ht="12" customHeight="1">
      <c r="A82" s="19" t="s">
        <v>149</v>
      </c>
      <c r="B82" s="86" t="s">
        <v>150</v>
      </c>
      <c r="C82" s="41">
        <v>483</v>
      </c>
    </row>
    <row r="83" spans="1:3" ht="12" customHeight="1">
      <c r="A83" s="30" t="s">
        <v>151</v>
      </c>
      <c r="B83" s="87" t="s">
        <v>152</v>
      </c>
      <c r="C83" s="41"/>
    </row>
    <row r="84" spans="1:3" ht="12" customHeight="1">
      <c r="A84" s="19" t="s">
        <v>153</v>
      </c>
      <c r="B84" s="87" t="s">
        <v>154</v>
      </c>
      <c r="C84" s="41"/>
    </row>
    <row r="85" spans="1:3" ht="12" customHeight="1">
      <c r="A85" s="88" t="s">
        <v>155</v>
      </c>
      <c r="B85" s="89" t="s">
        <v>156</v>
      </c>
      <c r="C85" s="71"/>
    </row>
    <row r="86" spans="1:3" ht="12" customHeight="1">
      <c r="A86" s="16" t="s">
        <v>8</v>
      </c>
      <c r="B86" s="90" t="s">
        <v>157</v>
      </c>
      <c r="C86" s="24">
        <v>18089</v>
      </c>
    </row>
    <row r="87" spans="1:3" ht="12" customHeight="1">
      <c r="A87" s="37" t="s">
        <v>10</v>
      </c>
      <c r="B87" s="28" t="s">
        <v>158</v>
      </c>
      <c r="C87" s="39">
        <v>1394</v>
      </c>
    </row>
    <row r="88" spans="1:3" ht="12" customHeight="1">
      <c r="A88" s="37" t="s">
        <v>12</v>
      </c>
      <c r="B88" s="42" t="s">
        <v>159</v>
      </c>
      <c r="C88" s="29">
        <v>16695</v>
      </c>
    </row>
    <row r="89" spans="1:3" ht="12" customHeight="1">
      <c r="A89" s="37" t="s">
        <v>14</v>
      </c>
      <c r="B89" s="48" t="s">
        <v>160</v>
      </c>
      <c r="C89" s="21"/>
    </row>
    <row r="90" spans="1:3" ht="12" customHeight="1">
      <c r="A90" s="37" t="s">
        <v>16</v>
      </c>
      <c r="B90" s="48" t="s">
        <v>161</v>
      </c>
      <c r="C90" s="21"/>
    </row>
    <row r="91" spans="1:3" ht="12" customHeight="1">
      <c r="A91" s="37" t="s">
        <v>162</v>
      </c>
      <c r="B91" s="48" t="s">
        <v>163</v>
      </c>
      <c r="C91" s="21"/>
    </row>
    <row r="92" spans="1:3" ht="15.75">
      <c r="A92" s="37" t="s">
        <v>164</v>
      </c>
      <c r="B92" s="48" t="s">
        <v>165</v>
      </c>
      <c r="C92" s="21"/>
    </row>
    <row r="93" spans="1:3" ht="12" customHeight="1">
      <c r="A93" s="37" t="s">
        <v>166</v>
      </c>
      <c r="B93" s="91" t="s">
        <v>167</v>
      </c>
      <c r="C93" s="21"/>
    </row>
    <row r="94" spans="1:3" ht="12" customHeight="1">
      <c r="A94" s="37" t="s">
        <v>168</v>
      </c>
      <c r="B94" s="91" t="s">
        <v>169</v>
      </c>
      <c r="C94" s="21"/>
    </row>
    <row r="95" spans="1:3" ht="12" customHeight="1">
      <c r="A95" s="37" t="s">
        <v>170</v>
      </c>
      <c r="B95" s="91" t="s">
        <v>171</v>
      </c>
      <c r="C95" s="21"/>
    </row>
    <row r="96" spans="1:3" ht="24" customHeight="1">
      <c r="A96" s="30" t="s">
        <v>172</v>
      </c>
      <c r="B96" s="92" t="s">
        <v>173</v>
      </c>
      <c r="C96" s="54"/>
    </row>
    <row r="97" spans="1:3" ht="12" customHeight="1">
      <c r="A97" s="16" t="s">
        <v>18</v>
      </c>
      <c r="B97" s="13" t="s">
        <v>174</v>
      </c>
      <c r="C97" s="24">
        <v>3529</v>
      </c>
    </row>
    <row r="98" spans="1:3" ht="12" customHeight="1">
      <c r="A98" s="37" t="s">
        <v>20</v>
      </c>
      <c r="B98" s="38" t="s">
        <v>175</v>
      </c>
      <c r="C98" s="39">
        <v>3529</v>
      </c>
    </row>
    <row r="99" spans="1:3" ht="12" customHeight="1">
      <c r="A99" s="40" t="s">
        <v>22</v>
      </c>
      <c r="B99" s="42" t="s">
        <v>176</v>
      </c>
      <c r="C99" s="41"/>
    </row>
    <row r="100" spans="1:3" s="94" customFormat="1" ht="12" customHeight="1">
      <c r="A100" s="64" t="s">
        <v>177</v>
      </c>
      <c r="B100" s="17" t="s">
        <v>178</v>
      </c>
      <c r="C100" s="93"/>
    </row>
    <row r="101" spans="1:3" ht="12" customHeight="1">
      <c r="A101" s="95" t="s">
        <v>38</v>
      </c>
      <c r="B101" s="96" t="s">
        <v>179</v>
      </c>
      <c r="C101" s="14">
        <v>35572</v>
      </c>
    </row>
    <row r="102" spans="1:3" ht="12" customHeight="1">
      <c r="A102" s="64" t="s">
        <v>56</v>
      </c>
      <c r="B102" s="17" t="s">
        <v>180</v>
      </c>
      <c r="C102" s="24">
        <v>624</v>
      </c>
    </row>
    <row r="103" spans="1:3" ht="12" customHeight="1">
      <c r="A103" s="97" t="s">
        <v>58</v>
      </c>
      <c r="B103" s="98" t="s">
        <v>181</v>
      </c>
      <c r="C103" s="99">
        <v>624</v>
      </c>
    </row>
    <row r="104" spans="1:3" ht="12" customHeight="1">
      <c r="A104" s="100" t="s">
        <v>60</v>
      </c>
      <c r="B104" s="22" t="s">
        <v>182</v>
      </c>
      <c r="C104" s="101"/>
    </row>
    <row r="105" spans="1:3" ht="12" customHeight="1">
      <c r="A105" s="67" t="s">
        <v>62</v>
      </c>
      <c r="B105" s="48" t="s">
        <v>183</v>
      </c>
      <c r="C105" s="102"/>
    </row>
    <row r="106" spans="1:3" ht="12" customHeight="1">
      <c r="A106" s="67" t="s">
        <v>64</v>
      </c>
      <c r="B106" s="48" t="s">
        <v>184</v>
      </c>
      <c r="C106" s="102"/>
    </row>
    <row r="107" spans="1:3" ht="12" customHeight="1">
      <c r="A107" s="67" t="s">
        <v>66</v>
      </c>
      <c r="B107" s="48" t="s">
        <v>185</v>
      </c>
      <c r="C107" s="102"/>
    </row>
    <row r="108" spans="1:3" ht="12" customHeight="1">
      <c r="A108" s="67" t="s">
        <v>68</v>
      </c>
      <c r="B108" s="48" t="s">
        <v>186</v>
      </c>
      <c r="C108" s="102">
        <v>624</v>
      </c>
    </row>
    <row r="109" spans="1:3" ht="12" customHeight="1">
      <c r="A109" s="67" t="s">
        <v>187</v>
      </c>
      <c r="B109" s="48" t="s">
        <v>188</v>
      </c>
      <c r="C109" s="102"/>
    </row>
    <row r="110" spans="1:3" ht="12" customHeight="1">
      <c r="A110" s="103" t="s">
        <v>189</v>
      </c>
      <c r="B110" s="104" t="s">
        <v>190</v>
      </c>
      <c r="C110" s="105"/>
    </row>
    <row r="111" spans="1:3" ht="12" customHeight="1">
      <c r="A111" s="97" t="s">
        <v>70</v>
      </c>
      <c r="B111" s="98" t="s">
        <v>191</v>
      </c>
      <c r="C111" s="99">
        <f>+C112+C113+C114+C115+C116+C117+C118+C119</f>
        <v>0</v>
      </c>
    </row>
    <row r="112" spans="1:3" ht="12" customHeight="1">
      <c r="A112" s="100" t="s">
        <v>72</v>
      </c>
      <c r="B112" s="22" t="s">
        <v>182</v>
      </c>
      <c r="C112" s="101"/>
    </row>
    <row r="113" spans="1:3" ht="12" customHeight="1">
      <c r="A113" s="67" t="s">
        <v>73</v>
      </c>
      <c r="B113" s="48" t="s">
        <v>192</v>
      </c>
      <c r="C113" s="102"/>
    </row>
    <row r="114" spans="1:3" ht="12" customHeight="1">
      <c r="A114" s="67" t="s">
        <v>74</v>
      </c>
      <c r="B114" s="48" t="s">
        <v>184</v>
      </c>
      <c r="C114" s="102"/>
    </row>
    <row r="115" spans="1:3" ht="12" customHeight="1">
      <c r="A115" s="67" t="s">
        <v>75</v>
      </c>
      <c r="B115" s="48" t="s">
        <v>185</v>
      </c>
      <c r="C115" s="102"/>
    </row>
    <row r="116" spans="1:3" ht="12" customHeight="1">
      <c r="A116" s="67" t="s">
        <v>76</v>
      </c>
      <c r="B116" s="48" t="s">
        <v>193</v>
      </c>
      <c r="C116" s="102"/>
    </row>
    <row r="117" spans="1:3" ht="12" customHeight="1">
      <c r="A117" s="67" t="s">
        <v>194</v>
      </c>
      <c r="B117" s="48" t="s">
        <v>195</v>
      </c>
      <c r="C117" s="102"/>
    </row>
    <row r="118" spans="1:3" ht="12" customHeight="1">
      <c r="A118" s="67" t="s">
        <v>196</v>
      </c>
      <c r="B118" s="48" t="s">
        <v>190</v>
      </c>
      <c r="C118" s="102"/>
    </row>
    <row r="119" spans="1:3" ht="12" customHeight="1">
      <c r="A119" s="103" t="s">
        <v>197</v>
      </c>
      <c r="B119" s="104" t="s">
        <v>198</v>
      </c>
      <c r="C119" s="105"/>
    </row>
    <row r="120" spans="1:3" ht="12" customHeight="1">
      <c r="A120" s="64" t="s">
        <v>199</v>
      </c>
      <c r="B120" s="73" t="s">
        <v>200</v>
      </c>
      <c r="C120" s="106">
        <v>36196</v>
      </c>
    </row>
    <row r="121" spans="1:9" ht="15" customHeight="1">
      <c r="A121" s="64" t="s">
        <v>84</v>
      </c>
      <c r="B121" s="73" t="s">
        <v>201</v>
      </c>
      <c r="C121" s="107"/>
      <c r="F121" s="61"/>
      <c r="G121" s="108"/>
      <c r="H121" s="108"/>
      <c r="I121" s="108"/>
    </row>
    <row r="122" spans="1:3" s="15" customFormat="1" ht="12.75" customHeight="1">
      <c r="A122" s="109" t="s">
        <v>202</v>
      </c>
      <c r="B122" s="75" t="s">
        <v>203</v>
      </c>
      <c r="C122" s="24">
        <f>+C120+C121</f>
        <v>36196</v>
      </c>
    </row>
    <row r="123" ht="7.5" customHeight="1"/>
    <row r="125" ht="15" customHeight="1"/>
    <row r="126" ht="13.5" customHeight="1"/>
    <row r="127" ht="7.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
Fenyőfő Önkormányzat
2018. ÉVI KÖLTSÉGVETÉSÉNEK ÖSSZEVONT MÉRLEGE&amp;R&amp;"Times New Roman CE,Félkövér dőlt"&amp;11 1.1. melléklet a 1/2018. (III. 01.) önkormányzati rendelethez</oddHeader>
  </headerFooter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2"/>
  <sheetViews>
    <sheetView view="pageLayout" zoomScaleNormal="120" zoomScaleSheetLayoutView="130" workbookViewId="0" topLeftCell="A1">
      <selection activeCell="A1" sqref="A1:C1"/>
    </sheetView>
  </sheetViews>
  <sheetFormatPr defaultColWidth="9.00390625" defaultRowHeight="12.75"/>
  <cols>
    <col min="1" max="1" width="9.00390625" style="1" customWidth="1"/>
    <col min="2" max="2" width="91.625" style="1" customWidth="1"/>
    <col min="3" max="3" width="21.625" style="2" customWidth="1"/>
    <col min="4" max="4" width="9.00390625" style="3" customWidth="1"/>
    <col min="5" max="16384" width="9.375" style="3" customWidth="1"/>
  </cols>
  <sheetData>
    <row r="1" spans="1:3" ht="15.75" customHeight="1">
      <c r="A1" s="261" t="s">
        <v>0</v>
      </c>
      <c r="B1" s="261"/>
      <c r="C1" s="261"/>
    </row>
    <row r="2" spans="1:3" ht="15.75" customHeight="1">
      <c r="A2" s="262" t="s">
        <v>1</v>
      </c>
      <c r="B2" s="262"/>
      <c r="C2" s="4" t="s">
        <v>2</v>
      </c>
    </row>
    <row r="3" spans="1:3" ht="37.5" customHeight="1">
      <c r="A3" s="5" t="s">
        <v>3</v>
      </c>
      <c r="B3" s="6" t="s">
        <v>4</v>
      </c>
      <c r="C3" s="7" t="s">
        <v>5</v>
      </c>
    </row>
    <row r="4" spans="1:3" s="11" customFormat="1" ht="12" customHeight="1">
      <c r="A4" s="8">
        <v>1</v>
      </c>
      <c r="B4" s="9">
        <v>2</v>
      </c>
      <c r="C4" s="10">
        <v>3</v>
      </c>
    </row>
    <row r="5" spans="1:3" s="15" customFormat="1" ht="12" customHeight="1">
      <c r="A5" s="12" t="s">
        <v>6</v>
      </c>
      <c r="B5" s="13" t="s">
        <v>7</v>
      </c>
      <c r="C5" s="14">
        <v>3426</v>
      </c>
    </row>
    <row r="6" spans="1:3" s="15" customFormat="1" ht="12" customHeight="1">
      <c r="A6" s="16" t="s">
        <v>8</v>
      </c>
      <c r="B6" s="17" t="s">
        <v>9</v>
      </c>
      <c r="C6" s="18">
        <v>1310</v>
      </c>
    </row>
    <row r="7" spans="1:3" s="15" customFormat="1" ht="12" customHeight="1">
      <c r="A7" s="19" t="s">
        <v>10</v>
      </c>
      <c r="B7" s="20" t="s">
        <v>11</v>
      </c>
      <c r="C7" s="21">
        <v>1300</v>
      </c>
    </row>
    <row r="8" spans="1:3" s="15" customFormat="1" ht="12" customHeight="1">
      <c r="A8" s="19" t="s">
        <v>12</v>
      </c>
      <c r="B8" s="22" t="s">
        <v>13</v>
      </c>
      <c r="C8" s="21"/>
    </row>
    <row r="9" spans="1:3" s="15" customFormat="1" ht="12" customHeight="1">
      <c r="A9" s="19" t="s">
        <v>14</v>
      </c>
      <c r="B9" s="22" t="s">
        <v>15</v>
      </c>
      <c r="C9" s="21">
        <v>10</v>
      </c>
    </row>
    <row r="10" spans="1:3" s="15" customFormat="1" ht="12" customHeight="1">
      <c r="A10" s="19" t="s">
        <v>16</v>
      </c>
      <c r="B10" s="23" t="s">
        <v>17</v>
      </c>
      <c r="C10" s="21"/>
    </row>
    <row r="11" spans="1:3" s="15" customFormat="1" ht="12" customHeight="1">
      <c r="A11" s="16" t="s">
        <v>18</v>
      </c>
      <c r="B11" s="13" t="s">
        <v>19</v>
      </c>
      <c r="C11" s="24">
        <v>1906</v>
      </c>
    </row>
    <row r="12" spans="1:3" s="15" customFormat="1" ht="12" customHeight="1">
      <c r="A12" s="25" t="s">
        <v>20</v>
      </c>
      <c r="B12" s="26" t="s">
        <v>21</v>
      </c>
      <c r="C12" s="27"/>
    </row>
    <row r="13" spans="1:3" s="15" customFormat="1" ht="12" customHeight="1">
      <c r="A13" s="19" t="s">
        <v>22</v>
      </c>
      <c r="B13" s="28" t="s">
        <v>23</v>
      </c>
      <c r="C13" s="29"/>
    </row>
    <row r="14" spans="1:3" s="15" customFormat="1" ht="12" customHeight="1">
      <c r="A14" s="19" t="s">
        <v>24</v>
      </c>
      <c r="B14" s="28" t="s">
        <v>25</v>
      </c>
      <c r="C14" s="29">
        <v>1856</v>
      </c>
    </row>
    <row r="15" spans="1:3" s="15" customFormat="1" ht="12" customHeight="1">
      <c r="A15" s="19" t="s">
        <v>26</v>
      </c>
      <c r="B15" s="28" t="s">
        <v>27</v>
      </c>
      <c r="C15" s="29"/>
    </row>
    <row r="16" spans="1:3" s="15" customFormat="1" ht="12" customHeight="1">
      <c r="A16" s="30" t="s">
        <v>28</v>
      </c>
      <c r="B16" s="31" t="s">
        <v>29</v>
      </c>
      <c r="C16" s="32"/>
    </row>
    <row r="17" spans="1:3" s="15" customFormat="1" ht="12" customHeight="1">
      <c r="A17" s="19" t="s">
        <v>30</v>
      </c>
      <c r="B17" s="28" t="s">
        <v>31</v>
      </c>
      <c r="C17" s="29">
        <v>27</v>
      </c>
    </row>
    <row r="18" spans="1:3" s="15" customFormat="1" ht="12" customHeight="1">
      <c r="A18" s="19" t="s">
        <v>32</v>
      </c>
      <c r="B18" s="28" t="s">
        <v>33</v>
      </c>
      <c r="C18" s="29">
        <v>23</v>
      </c>
    </row>
    <row r="19" spans="1:3" s="15" customFormat="1" ht="12" customHeight="1">
      <c r="A19" s="33" t="s">
        <v>34</v>
      </c>
      <c r="B19" s="34" t="s">
        <v>35</v>
      </c>
      <c r="C19" s="35"/>
    </row>
    <row r="20" spans="1:3" s="15" customFormat="1" ht="12" customHeight="1">
      <c r="A20" s="16" t="s">
        <v>36</v>
      </c>
      <c r="B20" s="13" t="s">
        <v>37</v>
      </c>
      <c r="C20" s="36">
        <v>210</v>
      </c>
    </row>
    <row r="21" spans="1:3" s="15" customFormat="1" ht="12" customHeight="1">
      <c r="A21" s="16" t="s">
        <v>38</v>
      </c>
      <c r="B21" s="13" t="s">
        <v>39</v>
      </c>
      <c r="C21" s="24">
        <v>15603</v>
      </c>
    </row>
    <row r="22" spans="1:3" s="15" customFormat="1" ht="12" customHeight="1">
      <c r="A22" s="37" t="s">
        <v>40</v>
      </c>
      <c r="B22" s="38" t="s">
        <v>41</v>
      </c>
      <c r="C22" s="39">
        <v>15603</v>
      </c>
    </row>
    <row r="23" spans="1:3" s="15" customFormat="1" ht="12" customHeight="1">
      <c r="A23" s="19" t="s">
        <v>42</v>
      </c>
      <c r="B23" s="28" t="s">
        <v>43</v>
      </c>
      <c r="C23" s="29"/>
    </row>
    <row r="24" spans="1:3" s="15" customFormat="1" ht="12" customHeight="1">
      <c r="A24" s="19" t="s">
        <v>44</v>
      </c>
      <c r="B24" s="28" t="s">
        <v>45</v>
      </c>
      <c r="C24" s="29"/>
    </row>
    <row r="25" spans="1:3" s="15" customFormat="1" ht="12" customHeight="1">
      <c r="A25" s="40" t="s">
        <v>46</v>
      </c>
      <c r="B25" s="28" t="s">
        <v>47</v>
      </c>
      <c r="C25" s="41"/>
    </row>
    <row r="26" spans="1:3" s="15" customFormat="1" ht="12" customHeight="1">
      <c r="A26" s="40" t="s">
        <v>48</v>
      </c>
      <c r="B26" s="28" t="s">
        <v>49</v>
      </c>
      <c r="C26" s="41"/>
    </row>
    <row r="27" spans="1:3" s="15" customFormat="1" ht="12" customHeight="1">
      <c r="A27" s="19" t="s">
        <v>50</v>
      </c>
      <c r="B27" s="28" t="s">
        <v>51</v>
      </c>
      <c r="C27" s="29"/>
    </row>
    <row r="28" spans="1:3" s="15" customFormat="1" ht="12" customHeight="1">
      <c r="A28" s="19" t="s">
        <v>52</v>
      </c>
      <c r="B28" s="28" t="s">
        <v>53</v>
      </c>
      <c r="C28" s="29"/>
    </row>
    <row r="29" spans="1:3" s="15" customFormat="1" ht="12" customHeight="1">
      <c r="A29" s="19" t="s">
        <v>54</v>
      </c>
      <c r="B29" s="42" t="s">
        <v>55</v>
      </c>
      <c r="C29" s="29"/>
    </row>
    <row r="30" spans="1:3" s="15" customFormat="1" ht="12" customHeight="1">
      <c r="A30" s="43" t="s">
        <v>56</v>
      </c>
      <c r="B30" s="13" t="s">
        <v>57</v>
      </c>
      <c r="C30" s="18">
        <v>229</v>
      </c>
    </row>
    <row r="31" spans="1:3" s="15" customFormat="1" ht="12" customHeight="1">
      <c r="A31" s="44" t="s">
        <v>58</v>
      </c>
      <c r="B31" s="45" t="s">
        <v>59</v>
      </c>
      <c r="C31" s="46">
        <v>181</v>
      </c>
    </row>
    <row r="32" spans="1:3" s="15" customFormat="1" ht="12" customHeight="1">
      <c r="A32" s="47" t="s">
        <v>60</v>
      </c>
      <c r="B32" s="48" t="s">
        <v>61</v>
      </c>
      <c r="C32" s="21"/>
    </row>
    <row r="33" spans="1:3" s="15" customFormat="1" ht="12" customHeight="1">
      <c r="A33" s="47" t="s">
        <v>62</v>
      </c>
      <c r="B33" s="48" t="s">
        <v>63</v>
      </c>
      <c r="C33" s="21"/>
    </row>
    <row r="34" spans="1:3" s="15" customFormat="1" ht="12" customHeight="1">
      <c r="A34" s="47" t="s">
        <v>64</v>
      </c>
      <c r="B34" s="48" t="s">
        <v>65</v>
      </c>
      <c r="C34" s="21"/>
    </row>
    <row r="35" spans="1:3" s="15" customFormat="1" ht="12" customHeight="1">
      <c r="A35" s="47" t="s">
        <v>66</v>
      </c>
      <c r="B35" s="48" t="s">
        <v>67</v>
      </c>
      <c r="C35" s="21"/>
    </row>
    <row r="36" spans="1:3" s="15" customFormat="1" ht="12" customHeight="1">
      <c r="A36" s="47" t="s">
        <v>68</v>
      </c>
      <c r="B36" s="48" t="s">
        <v>69</v>
      </c>
      <c r="C36" s="21">
        <v>181</v>
      </c>
    </row>
    <row r="37" spans="1:3" s="15" customFormat="1" ht="12" customHeight="1">
      <c r="A37" s="47" t="s">
        <v>70</v>
      </c>
      <c r="B37" s="49" t="s">
        <v>71</v>
      </c>
      <c r="C37" s="50">
        <v>48</v>
      </c>
    </row>
    <row r="38" spans="1:3" s="15" customFormat="1" ht="12" customHeight="1">
      <c r="A38" s="47" t="s">
        <v>72</v>
      </c>
      <c r="B38" s="48" t="s">
        <v>61</v>
      </c>
      <c r="C38" s="21"/>
    </row>
    <row r="39" spans="1:3" s="15" customFormat="1" ht="12" customHeight="1">
      <c r="A39" s="47" t="s">
        <v>73</v>
      </c>
      <c r="B39" s="48" t="s">
        <v>63</v>
      </c>
      <c r="C39" s="21"/>
    </row>
    <row r="40" spans="1:3" s="15" customFormat="1" ht="12" customHeight="1">
      <c r="A40" s="47" t="s">
        <v>74</v>
      </c>
      <c r="B40" s="48" t="s">
        <v>65</v>
      </c>
      <c r="C40" s="21"/>
    </row>
    <row r="41" spans="1:3" s="15" customFormat="1" ht="12" customHeight="1">
      <c r="A41" s="47" t="s">
        <v>75</v>
      </c>
      <c r="B41" s="51" t="s">
        <v>67</v>
      </c>
      <c r="C41" s="21"/>
    </row>
    <row r="42" spans="1:3" s="15" customFormat="1" ht="12" customHeight="1">
      <c r="A42" s="52" t="s">
        <v>76</v>
      </c>
      <c r="B42" s="53" t="s">
        <v>204</v>
      </c>
      <c r="C42" s="54">
        <v>48</v>
      </c>
    </row>
    <row r="43" spans="1:3" s="15" customFormat="1" ht="12" customHeight="1">
      <c r="A43" s="16" t="s">
        <v>78</v>
      </c>
      <c r="B43" s="55" t="s">
        <v>79</v>
      </c>
      <c r="C43" s="18"/>
    </row>
    <row r="44" spans="1:3" s="15" customFormat="1" ht="12" customHeight="1">
      <c r="A44" s="37" t="s">
        <v>80</v>
      </c>
      <c r="B44" s="22" t="s">
        <v>81</v>
      </c>
      <c r="C44" s="56"/>
    </row>
    <row r="45" spans="1:3" s="15" customFormat="1" ht="12" customHeight="1">
      <c r="A45" s="30" t="s">
        <v>82</v>
      </c>
      <c r="B45" s="57" t="s">
        <v>83</v>
      </c>
      <c r="C45" s="58"/>
    </row>
    <row r="46" spans="1:3" s="15" customFormat="1" ht="12" customHeight="1">
      <c r="A46" s="16" t="s">
        <v>84</v>
      </c>
      <c r="B46" s="55" t="s">
        <v>85</v>
      </c>
      <c r="C46" s="18"/>
    </row>
    <row r="47" spans="1:3" s="15" customFormat="1" ht="12" customHeight="1">
      <c r="A47" s="37" t="s">
        <v>86</v>
      </c>
      <c r="B47" s="22" t="s">
        <v>87</v>
      </c>
      <c r="C47" s="56"/>
    </row>
    <row r="48" spans="1:3" s="15" customFormat="1" ht="12" customHeight="1">
      <c r="A48" s="19" t="s">
        <v>88</v>
      </c>
      <c r="B48" s="48" t="s">
        <v>89</v>
      </c>
      <c r="C48" s="29"/>
    </row>
    <row r="49" spans="1:3" s="15" customFormat="1" ht="12" customHeight="1">
      <c r="A49" s="30" t="s">
        <v>90</v>
      </c>
      <c r="B49" s="57" t="s">
        <v>91</v>
      </c>
      <c r="C49" s="58"/>
    </row>
    <row r="50" spans="1:5" s="15" customFormat="1" ht="17.25" customHeight="1">
      <c r="A50" s="16" t="s">
        <v>92</v>
      </c>
      <c r="B50" s="59" t="s">
        <v>93</v>
      </c>
      <c r="C50" s="60"/>
      <c r="E50" s="61"/>
    </row>
    <row r="51" spans="1:3" s="15" customFormat="1" ht="12" customHeight="1">
      <c r="A51" s="16" t="s">
        <v>94</v>
      </c>
      <c r="B51" s="62" t="s">
        <v>95</v>
      </c>
      <c r="C51" s="63">
        <f>+C6+C11+C20+C21+C30+C43+C46+C50</f>
        <v>19258</v>
      </c>
    </row>
    <row r="52" spans="1:3" s="15" customFormat="1" ht="12" customHeight="1">
      <c r="A52" s="64" t="s">
        <v>96</v>
      </c>
      <c r="B52" s="17" t="s">
        <v>97</v>
      </c>
      <c r="C52" s="24">
        <v>16457</v>
      </c>
    </row>
    <row r="53" spans="1:3" s="15" customFormat="1" ht="12" customHeight="1">
      <c r="A53" s="65" t="s">
        <v>98</v>
      </c>
      <c r="B53" s="45" t="s">
        <v>205</v>
      </c>
      <c r="C53" s="66">
        <v>16457</v>
      </c>
    </row>
    <row r="54" spans="1:3" s="15" customFormat="1" ht="12" customHeight="1">
      <c r="A54" s="67" t="s">
        <v>100</v>
      </c>
      <c r="B54" s="48" t="s">
        <v>101</v>
      </c>
      <c r="C54" s="29">
        <v>16457</v>
      </c>
    </row>
    <row r="55" spans="1:3" s="15" customFormat="1" ht="12" customHeight="1">
      <c r="A55" s="67" t="s">
        <v>102</v>
      </c>
      <c r="B55" s="48" t="s">
        <v>103</v>
      </c>
      <c r="C55" s="29"/>
    </row>
    <row r="56" spans="1:3" s="15" customFormat="1" ht="12" customHeight="1">
      <c r="A56" s="67" t="s">
        <v>104</v>
      </c>
      <c r="B56" s="48" t="s">
        <v>105</v>
      </c>
      <c r="C56" s="29"/>
    </row>
    <row r="57" spans="1:3" s="15" customFormat="1" ht="12" customHeight="1">
      <c r="A57" s="67" t="s">
        <v>106</v>
      </c>
      <c r="B57" s="48" t="s">
        <v>107</v>
      </c>
      <c r="C57" s="29"/>
    </row>
    <row r="58" spans="1:3" s="15" customFormat="1" ht="12" customHeight="1">
      <c r="A58" s="67" t="s">
        <v>108</v>
      </c>
      <c r="B58" s="48" t="s">
        <v>109</v>
      </c>
      <c r="C58" s="29"/>
    </row>
    <row r="59" spans="1:3" s="15" customFormat="1" ht="12" customHeight="1">
      <c r="A59" s="68" t="s">
        <v>110</v>
      </c>
      <c r="B59" s="49" t="s">
        <v>206</v>
      </c>
      <c r="C59" s="69">
        <f>+C60+C61+C62+C63+C64</f>
        <v>0</v>
      </c>
    </row>
    <row r="60" spans="1:3" s="15" customFormat="1" ht="12" customHeight="1">
      <c r="A60" s="67" t="s">
        <v>112</v>
      </c>
      <c r="B60" s="48" t="s">
        <v>113</v>
      </c>
      <c r="C60" s="29"/>
    </row>
    <row r="61" spans="1:3" s="15" customFormat="1" ht="12" customHeight="1">
      <c r="A61" s="67" t="s">
        <v>114</v>
      </c>
      <c r="B61" s="48" t="s">
        <v>115</v>
      </c>
      <c r="C61" s="29"/>
    </row>
    <row r="62" spans="1:3" s="15" customFormat="1" ht="12" customHeight="1">
      <c r="A62" s="67" t="s">
        <v>116</v>
      </c>
      <c r="B62" s="48" t="s">
        <v>117</v>
      </c>
      <c r="C62" s="29"/>
    </row>
    <row r="63" spans="1:3" s="15" customFormat="1" ht="12" customHeight="1">
      <c r="A63" s="67" t="s">
        <v>118</v>
      </c>
      <c r="B63" s="48" t="s">
        <v>119</v>
      </c>
      <c r="C63" s="29"/>
    </row>
    <row r="64" spans="1:3" s="15" customFormat="1" ht="12" customHeight="1">
      <c r="A64" s="70" t="s">
        <v>120</v>
      </c>
      <c r="B64" s="57" t="s">
        <v>121</v>
      </c>
      <c r="C64" s="71"/>
    </row>
    <row r="65" spans="1:3" s="15" customFormat="1" ht="12" customHeight="1">
      <c r="A65" s="72" t="s">
        <v>122</v>
      </c>
      <c r="B65" s="73" t="s">
        <v>207</v>
      </c>
      <c r="C65" s="24">
        <v>35715</v>
      </c>
    </row>
    <row r="66" spans="1:3" s="15" customFormat="1" ht="13.5" customHeight="1">
      <c r="A66" s="74" t="s">
        <v>124</v>
      </c>
      <c r="B66" s="75" t="s">
        <v>125</v>
      </c>
      <c r="C66" s="36"/>
    </row>
    <row r="67" spans="1:3" s="15" customFormat="1" ht="12" customHeight="1">
      <c r="A67" s="72" t="s">
        <v>126</v>
      </c>
      <c r="B67" s="73" t="s">
        <v>208</v>
      </c>
      <c r="C67" s="76">
        <v>35715</v>
      </c>
    </row>
    <row r="68" spans="1:3" s="15" customFormat="1" ht="12.75" customHeight="1">
      <c r="A68" s="77"/>
      <c r="B68" s="78"/>
      <c r="C68" s="79"/>
    </row>
    <row r="69" spans="1:3" ht="16.5" customHeight="1">
      <c r="A69" s="261" t="s">
        <v>128</v>
      </c>
      <c r="B69" s="261"/>
      <c r="C69" s="261"/>
    </row>
    <row r="70" spans="1:3" s="81" customFormat="1" ht="16.5" customHeight="1">
      <c r="A70" s="263" t="s">
        <v>129</v>
      </c>
      <c r="B70" s="263"/>
      <c r="C70" s="80" t="s">
        <v>2</v>
      </c>
    </row>
    <row r="71" spans="1:3" ht="37.5" customHeight="1">
      <c r="A71" s="5" t="s">
        <v>130</v>
      </c>
      <c r="B71" s="6" t="s">
        <v>131</v>
      </c>
      <c r="C71" s="7" t="s">
        <v>5</v>
      </c>
    </row>
    <row r="72" spans="1:3" s="11" customFormat="1" ht="12" customHeight="1">
      <c r="A72" s="8">
        <v>1</v>
      </c>
      <c r="B72" s="9">
        <v>2</v>
      </c>
      <c r="C72" s="110">
        <v>3</v>
      </c>
    </row>
    <row r="73" spans="1:3" ht="12" customHeight="1">
      <c r="A73" s="12" t="s">
        <v>6</v>
      </c>
      <c r="B73" s="82" t="s">
        <v>132</v>
      </c>
      <c r="C73" s="14">
        <v>13473</v>
      </c>
    </row>
    <row r="74" spans="1:3" ht="12" customHeight="1">
      <c r="A74" s="25" t="s">
        <v>133</v>
      </c>
      <c r="B74" s="26" t="s">
        <v>134</v>
      </c>
      <c r="C74" s="27">
        <v>6723</v>
      </c>
    </row>
    <row r="75" spans="1:3" ht="12" customHeight="1">
      <c r="A75" s="19" t="s">
        <v>135</v>
      </c>
      <c r="B75" s="28" t="s">
        <v>136</v>
      </c>
      <c r="C75" s="29">
        <v>1288</v>
      </c>
    </row>
    <row r="76" spans="1:3" ht="12" customHeight="1">
      <c r="A76" s="19" t="s">
        <v>137</v>
      </c>
      <c r="B76" s="28" t="s">
        <v>138</v>
      </c>
      <c r="C76" s="41">
        <v>5070</v>
      </c>
    </row>
    <row r="77" spans="1:3" ht="12" customHeight="1">
      <c r="A77" s="19" t="s">
        <v>139</v>
      </c>
      <c r="B77" s="83" t="s">
        <v>140</v>
      </c>
      <c r="C77" s="41">
        <v>390</v>
      </c>
    </row>
    <row r="78" spans="1:3" ht="12" customHeight="1">
      <c r="A78" s="19" t="s">
        <v>141</v>
      </c>
      <c r="B78" s="84" t="s">
        <v>142</v>
      </c>
      <c r="C78" s="41">
        <v>2</v>
      </c>
    </row>
    <row r="79" spans="1:3" ht="12" customHeight="1">
      <c r="A79" s="19" t="s">
        <v>143</v>
      </c>
      <c r="B79" s="28" t="s">
        <v>144</v>
      </c>
      <c r="C79" s="41"/>
    </row>
    <row r="80" spans="1:3" ht="12" customHeight="1">
      <c r="A80" s="19" t="s">
        <v>145</v>
      </c>
      <c r="B80" s="85" t="s">
        <v>146</v>
      </c>
      <c r="C80" s="41"/>
    </row>
    <row r="81" spans="1:3" ht="12" customHeight="1">
      <c r="A81" s="19" t="s">
        <v>147</v>
      </c>
      <c r="B81" s="85" t="s">
        <v>148</v>
      </c>
      <c r="C81" s="41"/>
    </row>
    <row r="82" spans="1:3" ht="12" customHeight="1">
      <c r="A82" s="19" t="s">
        <v>149</v>
      </c>
      <c r="B82" s="86" t="s">
        <v>150</v>
      </c>
      <c r="C82" s="41">
        <v>2</v>
      </c>
    </row>
    <row r="83" spans="1:3" ht="12" customHeight="1">
      <c r="A83" s="30" t="s">
        <v>151</v>
      </c>
      <c r="B83" s="87" t="s">
        <v>152</v>
      </c>
      <c r="C83" s="41"/>
    </row>
    <row r="84" spans="1:3" ht="12" customHeight="1">
      <c r="A84" s="19" t="s">
        <v>153</v>
      </c>
      <c r="B84" s="87" t="s">
        <v>154</v>
      </c>
      <c r="C84" s="41"/>
    </row>
    <row r="85" spans="1:3" ht="12" customHeight="1">
      <c r="A85" s="88" t="s">
        <v>155</v>
      </c>
      <c r="B85" s="89" t="s">
        <v>156</v>
      </c>
      <c r="C85" s="71"/>
    </row>
    <row r="86" spans="1:3" ht="12" customHeight="1">
      <c r="A86" s="16" t="s">
        <v>8</v>
      </c>
      <c r="B86" s="90" t="s">
        <v>157</v>
      </c>
      <c r="C86" s="24">
        <v>18089</v>
      </c>
    </row>
    <row r="87" spans="1:3" ht="12" customHeight="1">
      <c r="A87" s="37" t="s">
        <v>10</v>
      </c>
      <c r="B87" s="28" t="s">
        <v>158</v>
      </c>
      <c r="C87" s="39">
        <v>1394</v>
      </c>
    </row>
    <row r="88" spans="1:3" ht="12" customHeight="1">
      <c r="A88" s="37" t="s">
        <v>12</v>
      </c>
      <c r="B88" s="42" t="s">
        <v>159</v>
      </c>
      <c r="C88" s="29">
        <v>16695</v>
      </c>
    </row>
    <row r="89" spans="1:3" ht="12" customHeight="1">
      <c r="A89" s="37" t="s">
        <v>14</v>
      </c>
      <c r="B89" s="48" t="s">
        <v>160</v>
      </c>
      <c r="C89" s="21"/>
    </row>
    <row r="90" spans="1:3" ht="12" customHeight="1">
      <c r="A90" s="37" t="s">
        <v>16</v>
      </c>
      <c r="B90" s="48" t="s">
        <v>161</v>
      </c>
      <c r="C90" s="21"/>
    </row>
    <row r="91" spans="1:3" ht="12" customHeight="1">
      <c r="A91" s="37" t="s">
        <v>162</v>
      </c>
      <c r="B91" s="48" t="s">
        <v>163</v>
      </c>
      <c r="C91" s="21"/>
    </row>
    <row r="92" spans="1:3" ht="15.75">
      <c r="A92" s="37" t="s">
        <v>164</v>
      </c>
      <c r="B92" s="48" t="s">
        <v>165</v>
      </c>
      <c r="C92" s="21"/>
    </row>
    <row r="93" spans="1:3" ht="12" customHeight="1">
      <c r="A93" s="37" t="s">
        <v>166</v>
      </c>
      <c r="B93" s="91" t="s">
        <v>167</v>
      </c>
      <c r="C93" s="21"/>
    </row>
    <row r="94" spans="1:3" ht="12" customHeight="1">
      <c r="A94" s="37" t="s">
        <v>168</v>
      </c>
      <c r="B94" s="91" t="s">
        <v>169</v>
      </c>
      <c r="C94" s="21"/>
    </row>
    <row r="95" spans="1:3" ht="12" customHeight="1">
      <c r="A95" s="37" t="s">
        <v>170</v>
      </c>
      <c r="B95" s="91" t="s">
        <v>171</v>
      </c>
      <c r="C95" s="21"/>
    </row>
    <row r="96" spans="1:3" ht="24" customHeight="1">
      <c r="A96" s="30" t="s">
        <v>172</v>
      </c>
      <c r="B96" s="92" t="s">
        <v>173</v>
      </c>
      <c r="C96" s="54"/>
    </row>
    <row r="97" spans="1:3" ht="12" customHeight="1">
      <c r="A97" s="16" t="s">
        <v>18</v>
      </c>
      <c r="B97" s="13" t="s">
        <v>174</v>
      </c>
      <c r="C97" s="24">
        <v>3529</v>
      </c>
    </row>
    <row r="98" spans="1:3" ht="12" customHeight="1">
      <c r="A98" s="37" t="s">
        <v>20</v>
      </c>
      <c r="B98" s="38" t="s">
        <v>175</v>
      </c>
      <c r="C98" s="39">
        <v>3529</v>
      </c>
    </row>
    <row r="99" spans="1:3" ht="12" customHeight="1">
      <c r="A99" s="40" t="s">
        <v>22</v>
      </c>
      <c r="B99" s="42" t="s">
        <v>176</v>
      </c>
      <c r="C99" s="41"/>
    </row>
    <row r="100" spans="1:3" s="94" customFormat="1" ht="12" customHeight="1">
      <c r="A100" s="64" t="s">
        <v>177</v>
      </c>
      <c r="B100" s="17" t="s">
        <v>178</v>
      </c>
      <c r="C100" s="93"/>
    </row>
    <row r="101" spans="1:3" ht="12" customHeight="1">
      <c r="A101" s="95" t="s">
        <v>38</v>
      </c>
      <c r="B101" s="96" t="s">
        <v>179</v>
      </c>
      <c r="C101" s="14">
        <v>35091</v>
      </c>
    </row>
    <row r="102" spans="1:3" ht="12" customHeight="1">
      <c r="A102" s="64" t="s">
        <v>56</v>
      </c>
      <c r="B102" s="17" t="s">
        <v>180</v>
      </c>
      <c r="C102" s="24">
        <v>624</v>
      </c>
    </row>
    <row r="103" spans="1:3" ht="12" customHeight="1">
      <c r="A103" s="97" t="s">
        <v>58</v>
      </c>
      <c r="B103" s="98" t="s">
        <v>209</v>
      </c>
      <c r="C103" s="99">
        <v>624</v>
      </c>
    </row>
    <row r="104" spans="1:3" ht="12" customHeight="1">
      <c r="A104" s="100" t="s">
        <v>60</v>
      </c>
      <c r="B104" s="22" t="s">
        <v>182</v>
      </c>
      <c r="C104" s="101"/>
    </row>
    <row r="105" spans="1:3" ht="12" customHeight="1">
      <c r="A105" s="67" t="s">
        <v>62</v>
      </c>
      <c r="B105" s="48" t="s">
        <v>183</v>
      </c>
      <c r="C105" s="102"/>
    </row>
    <row r="106" spans="1:3" ht="12" customHeight="1">
      <c r="A106" s="67" t="s">
        <v>64</v>
      </c>
      <c r="B106" s="48" t="s">
        <v>184</v>
      </c>
      <c r="C106" s="102"/>
    </row>
    <row r="107" spans="1:3" ht="12" customHeight="1">
      <c r="A107" s="67" t="s">
        <v>66</v>
      </c>
      <c r="B107" s="48" t="s">
        <v>185</v>
      </c>
      <c r="C107" s="102"/>
    </row>
    <row r="108" spans="1:3" ht="12" customHeight="1">
      <c r="A108" s="67" t="s">
        <v>68</v>
      </c>
      <c r="B108" s="48" t="s">
        <v>210</v>
      </c>
      <c r="C108" s="102">
        <v>624</v>
      </c>
    </row>
    <row r="109" spans="1:3" ht="12" customHeight="1">
      <c r="A109" s="67" t="s">
        <v>187</v>
      </c>
      <c r="B109" s="48" t="s">
        <v>188</v>
      </c>
      <c r="C109" s="102"/>
    </row>
    <row r="110" spans="1:3" ht="12" customHeight="1">
      <c r="A110" s="103" t="s">
        <v>189</v>
      </c>
      <c r="B110" s="104" t="s">
        <v>190</v>
      </c>
      <c r="C110" s="105"/>
    </row>
    <row r="111" spans="1:3" ht="12" customHeight="1">
      <c r="A111" s="97" t="s">
        <v>70</v>
      </c>
      <c r="B111" s="98" t="s">
        <v>211</v>
      </c>
      <c r="C111" s="99">
        <f>+C112+C113+C114+C115+C116+C117+C118+C119</f>
        <v>0</v>
      </c>
    </row>
    <row r="112" spans="1:3" ht="12" customHeight="1">
      <c r="A112" s="100" t="s">
        <v>72</v>
      </c>
      <c r="B112" s="22" t="s">
        <v>182</v>
      </c>
      <c r="C112" s="101"/>
    </row>
    <row r="113" spans="1:3" ht="12" customHeight="1">
      <c r="A113" s="67" t="s">
        <v>73</v>
      </c>
      <c r="B113" s="48" t="s">
        <v>192</v>
      </c>
      <c r="C113" s="102"/>
    </row>
    <row r="114" spans="1:3" ht="12" customHeight="1">
      <c r="A114" s="67" t="s">
        <v>74</v>
      </c>
      <c r="B114" s="48" t="s">
        <v>184</v>
      </c>
      <c r="C114" s="102"/>
    </row>
    <row r="115" spans="1:3" ht="12" customHeight="1">
      <c r="A115" s="67" t="s">
        <v>75</v>
      </c>
      <c r="B115" s="48" t="s">
        <v>185</v>
      </c>
      <c r="C115" s="102"/>
    </row>
    <row r="116" spans="1:3" ht="12" customHeight="1">
      <c r="A116" s="67" t="s">
        <v>76</v>
      </c>
      <c r="B116" s="48" t="s">
        <v>193</v>
      </c>
      <c r="C116" s="102"/>
    </row>
    <row r="117" spans="1:3" ht="12" customHeight="1">
      <c r="A117" s="67" t="s">
        <v>194</v>
      </c>
      <c r="B117" s="48" t="s">
        <v>195</v>
      </c>
      <c r="C117" s="102"/>
    </row>
    <row r="118" spans="1:3" ht="12" customHeight="1">
      <c r="A118" s="67" t="s">
        <v>196</v>
      </c>
      <c r="B118" s="48" t="s">
        <v>190</v>
      </c>
      <c r="C118" s="102"/>
    </row>
    <row r="119" spans="1:3" ht="12" customHeight="1">
      <c r="A119" s="103" t="s">
        <v>197</v>
      </c>
      <c r="B119" s="104" t="s">
        <v>198</v>
      </c>
      <c r="C119" s="105"/>
    </row>
    <row r="120" spans="1:3" ht="12" customHeight="1">
      <c r="A120" s="64" t="s">
        <v>199</v>
      </c>
      <c r="B120" s="73" t="s">
        <v>200</v>
      </c>
      <c r="C120" s="106">
        <v>35715</v>
      </c>
    </row>
    <row r="121" spans="1:9" ht="15" customHeight="1">
      <c r="A121" s="64" t="s">
        <v>84</v>
      </c>
      <c r="B121" s="73" t="s">
        <v>201</v>
      </c>
      <c r="C121" s="107"/>
      <c r="F121" s="61"/>
      <c r="G121" s="108"/>
      <c r="H121" s="108"/>
      <c r="I121" s="108"/>
    </row>
    <row r="122" spans="1:3" s="15" customFormat="1" ht="12.75" customHeight="1">
      <c r="A122" s="109" t="s">
        <v>202</v>
      </c>
      <c r="B122" s="75" t="s">
        <v>203</v>
      </c>
      <c r="C122" s="24">
        <v>35715</v>
      </c>
    </row>
    <row r="123" ht="7.5" customHeight="1"/>
    <row r="125" ht="15" customHeight="1"/>
    <row r="126" ht="13.5" customHeight="1"/>
    <row r="127" ht="7.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
Fenyőfő Önkormányzat
2018. ÉVI KÖLTSÉGVETÉS
KÖTELEZŐ FELADATAINAK MÉRLEGE &amp;R&amp;"Times New Roman CE,Félkövér dőlt"&amp;11 1.2. melléklet a 1/2018. (III. 01.) önkormányzati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2"/>
  <sheetViews>
    <sheetView view="pageLayout" zoomScaleNormal="120" zoomScaleSheetLayoutView="100" workbookViewId="0" topLeftCell="A1">
      <selection activeCell="A1" sqref="A1:C1"/>
    </sheetView>
  </sheetViews>
  <sheetFormatPr defaultColWidth="9.00390625" defaultRowHeight="12.75"/>
  <cols>
    <col min="1" max="1" width="9.00390625" style="1" customWidth="1"/>
    <col min="2" max="2" width="91.625" style="1" customWidth="1"/>
    <col min="3" max="3" width="21.625" style="2" customWidth="1"/>
    <col min="4" max="4" width="9.00390625" style="3" customWidth="1"/>
    <col min="5" max="16384" width="9.375" style="3" customWidth="1"/>
  </cols>
  <sheetData>
    <row r="1" spans="1:3" ht="15.75" customHeight="1">
      <c r="A1" s="261" t="s">
        <v>0</v>
      </c>
      <c r="B1" s="261"/>
      <c r="C1" s="261"/>
    </row>
    <row r="2" spans="1:3" ht="15.75" customHeight="1">
      <c r="A2" s="262" t="s">
        <v>1</v>
      </c>
      <c r="B2" s="262"/>
      <c r="C2" s="4" t="s">
        <v>2</v>
      </c>
    </row>
    <row r="3" spans="1:3" ht="37.5" customHeight="1">
      <c r="A3" s="5" t="s">
        <v>3</v>
      </c>
      <c r="B3" s="6" t="s">
        <v>4</v>
      </c>
      <c r="C3" s="7" t="s">
        <v>5</v>
      </c>
    </row>
    <row r="4" spans="1:3" s="11" customFormat="1" ht="12" customHeight="1">
      <c r="A4" s="8">
        <v>1</v>
      </c>
      <c r="B4" s="9">
        <v>2</v>
      </c>
      <c r="C4" s="10">
        <v>3</v>
      </c>
    </row>
    <row r="5" spans="1:3" s="15" customFormat="1" ht="12" customHeight="1">
      <c r="A5" s="12" t="s">
        <v>6</v>
      </c>
      <c r="B5" s="13" t="s">
        <v>7</v>
      </c>
      <c r="C5" s="14">
        <f>+C6+C11+C20</f>
        <v>0</v>
      </c>
    </row>
    <row r="6" spans="1:3" s="15" customFormat="1" ht="12" customHeight="1">
      <c r="A6" s="16" t="s">
        <v>8</v>
      </c>
      <c r="B6" s="17" t="s">
        <v>9</v>
      </c>
      <c r="C6" s="18">
        <f>+C7+C8+C9+C10</f>
        <v>0</v>
      </c>
    </row>
    <row r="7" spans="1:3" s="15" customFormat="1" ht="12" customHeight="1">
      <c r="A7" s="19" t="s">
        <v>10</v>
      </c>
      <c r="B7" s="20" t="s">
        <v>11</v>
      </c>
      <c r="C7" s="21"/>
    </row>
    <row r="8" spans="1:3" s="15" customFormat="1" ht="12" customHeight="1">
      <c r="A8" s="19" t="s">
        <v>12</v>
      </c>
      <c r="B8" s="22" t="s">
        <v>13</v>
      </c>
      <c r="C8" s="21"/>
    </row>
    <row r="9" spans="1:3" s="15" customFormat="1" ht="12" customHeight="1">
      <c r="A9" s="19" t="s">
        <v>14</v>
      </c>
      <c r="B9" s="22" t="s">
        <v>15</v>
      </c>
      <c r="C9" s="21"/>
    </row>
    <row r="10" spans="1:3" s="15" customFormat="1" ht="12" customHeight="1">
      <c r="A10" s="19" t="s">
        <v>16</v>
      </c>
      <c r="B10" s="23" t="s">
        <v>17</v>
      </c>
      <c r="C10" s="21"/>
    </row>
    <row r="11" spans="1:3" s="15" customFormat="1" ht="12" customHeight="1">
      <c r="A11" s="16" t="s">
        <v>18</v>
      </c>
      <c r="B11" s="13" t="s">
        <v>19</v>
      </c>
      <c r="C11" s="24">
        <f>+C12+C13+C14+C15+C16+C17+C18+C19</f>
        <v>0</v>
      </c>
    </row>
    <row r="12" spans="1:3" s="15" customFormat="1" ht="12" customHeight="1">
      <c r="A12" s="25" t="s">
        <v>20</v>
      </c>
      <c r="B12" s="26" t="s">
        <v>21</v>
      </c>
      <c r="C12" s="27"/>
    </row>
    <row r="13" spans="1:3" s="15" customFormat="1" ht="12" customHeight="1">
      <c r="A13" s="19" t="s">
        <v>22</v>
      </c>
      <c r="B13" s="28" t="s">
        <v>23</v>
      </c>
      <c r="C13" s="29"/>
    </row>
    <row r="14" spans="1:3" s="15" customFormat="1" ht="12" customHeight="1">
      <c r="A14" s="19" t="s">
        <v>24</v>
      </c>
      <c r="B14" s="28" t="s">
        <v>25</v>
      </c>
      <c r="C14" s="29"/>
    </row>
    <row r="15" spans="1:3" s="15" customFormat="1" ht="12" customHeight="1">
      <c r="A15" s="19" t="s">
        <v>26</v>
      </c>
      <c r="B15" s="28" t="s">
        <v>27</v>
      </c>
      <c r="C15" s="29"/>
    </row>
    <row r="16" spans="1:3" s="15" customFormat="1" ht="12" customHeight="1">
      <c r="A16" s="30" t="s">
        <v>28</v>
      </c>
      <c r="B16" s="31" t="s">
        <v>29</v>
      </c>
      <c r="C16" s="32"/>
    </row>
    <row r="17" spans="1:3" s="15" customFormat="1" ht="12" customHeight="1">
      <c r="A17" s="19" t="s">
        <v>30</v>
      </c>
      <c r="B17" s="28" t="s">
        <v>31</v>
      </c>
      <c r="C17" s="29"/>
    </row>
    <row r="18" spans="1:3" s="15" customFormat="1" ht="12" customHeight="1">
      <c r="A18" s="19" t="s">
        <v>32</v>
      </c>
      <c r="B18" s="28" t="s">
        <v>33</v>
      </c>
      <c r="C18" s="29"/>
    </row>
    <row r="19" spans="1:3" s="15" customFormat="1" ht="12" customHeight="1">
      <c r="A19" s="33" t="s">
        <v>34</v>
      </c>
      <c r="B19" s="34" t="s">
        <v>35</v>
      </c>
      <c r="C19" s="35"/>
    </row>
    <row r="20" spans="1:3" s="15" customFormat="1" ht="12" customHeight="1">
      <c r="A20" s="16" t="s">
        <v>36</v>
      </c>
      <c r="B20" s="13" t="s">
        <v>37</v>
      </c>
      <c r="C20" s="36"/>
    </row>
    <row r="21" spans="1:3" s="15" customFormat="1" ht="12" customHeight="1">
      <c r="A21" s="16" t="s">
        <v>38</v>
      </c>
      <c r="B21" s="13" t="s">
        <v>39</v>
      </c>
      <c r="C21" s="24">
        <f>+C22+C23+C24+C25+C26+C27+C28+C29</f>
        <v>0</v>
      </c>
    </row>
    <row r="22" spans="1:3" s="15" customFormat="1" ht="12" customHeight="1">
      <c r="A22" s="37" t="s">
        <v>40</v>
      </c>
      <c r="B22" s="38" t="s">
        <v>41</v>
      </c>
      <c r="C22" s="39"/>
    </row>
    <row r="23" spans="1:3" s="15" customFormat="1" ht="12" customHeight="1">
      <c r="A23" s="19" t="s">
        <v>42</v>
      </c>
      <c r="B23" s="28" t="s">
        <v>43</v>
      </c>
      <c r="C23" s="29"/>
    </row>
    <row r="24" spans="1:3" s="15" customFormat="1" ht="12" customHeight="1">
      <c r="A24" s="19" t="s">
        <v>44</v>
      </c>
      <c r="B24" s="28" t="s">
        <v>45</v>
      </c>
      <c r="C24" s="29"/>
    </row>
    <row r="25" spans="1:3" s="15" customFormat="1" ht="12" customHeight="1">
      <c r="A25" s="40" t="s">
        <v>46</v>
      </c>
      <c r="B25" s="28" t="s">
        <v>47</v>
      </c>
      <c r="C25" s="41"/>
    </row>
    <row r="26" spans="1:3" s="15" customFormat="1" ht="12" customHeight="1">
      <c r="A26" s="40" t="s">
        <v>48</v>
      </c>
      <c r="B26" s="28" t="s">
        <v>49</v>
      </c>
      <c r="C26" s="41"/>
    </row>
    <row r="27" spans="1:3" s="15" customFormat="1" ht="12" customHeight="1">
      <c r="A27" s="19" t="s">
        <v>50</v>
      </c>
      <c r="B27" s="28" t="s">
        <v>51</v>
      </c>
      <c r="C27" s="29"/>
    </row>
    <row r="28" spans="1:3" s="15" customFormat="1" ht="12" customHeight="1">
      <c r="A28" s="19" t="s">
        <v>52</v>
      </c>
      <c r="B28" s="28" t="s">
        <v>53</v>
      </c>
      <c r="C28" s="29"/>
    </row>
    <row r="29" spans="1:3" s="15" customFormat="1" ht="12" customHeight="1">
      <c r="A29" s="19" t="s">
        <v>54</v>
      </c>
      <c r="B29" s="42" t="s">
        <v>55</v>
      </c>
      <c r="C29" s="29"/>
    </row>
    <row r="30" spans="1:3" s="15" customFormat="1" ht="12" customHeight="1">
      <c r="A30" s="43" t="s">
        <v>56</v>
      </c>
      <c r="B30" s="13" t="s">
        <v>57</v>
      </c>
      <c r="C30" s="18">
        <f>+C31+C37</f>
        <v>0</v>
      </c>
    </row>
    <row r="31" spans="1:3" s="15" customFormat="1" ht="12" customHeight="1">
      <c r="A31" s="44" t="s">
        <v>58</v>
      </c>
      <c r="B31" s="45" t="s">
        <v>59</v>
      </c>
      <c r="C31" s="46">
        <f>+C32+C33+C34+C35+C36</f>
        <v>0</v>
      </c>
    </row>
    <row r="32" spans="1:3" s="15" customFormat="1" ht="12" customHeight="1">
      <c r="A32" s="47" t="s">
        <v>60</v>
      </c>
      <c r="B32" s="48" t="s">
        <v>61</v>
      </c>
      <c r="C32" s="21"/>
    </row>
    <row r="33" spans="1:3" s="15" customFormat="1" ht="12" customHeight="1">
      <c r="A33" s="47" t="s">
        <v>62</v>
      </c>
      <c r="B33" s="48" t="s">
        <v>63</v>
      </c>
      <c r="C33" s="21"/>
    </row>
    <row r="34" spans="1:3" s="15" customFormat="1" ht="12" customHeight="1">
      <c r="A34" s="47" t="s">
        <v>64</v>
      </c>
      <c r="B34" s="48" t="s">
        <v>65</v>
      </c>
      <c r="C34" s="21"/>
    </row>
    <row r="35" spans="1:3" s="15" customFormat="1" ht="12" customHeight="1">
      <c r="A35" s="47" t="s">
        <v>66</v>
      </c>
      <c r="B35" s="48" t="s">
        <v>67</v>
      </c>
      <c r="C35" s="21"/>
    </row>
    <row r="36" spans="1:3" s="15" customFormat="1" ht="12" customHeight="1">
      <c r="A36" s="47" t="s">
        <v>68</v>
      </c>
      <c r="B36" s="48" t="s">
        <v>69</v>
      </c>
      <c r="C36" s="21"/>
    </row>
    <row r="37" spans="1:3" s="15" customFormat="1" ht="12" customHeight="1">
      <c r="A37" s="47" t="s">
        <v>70</v>
      </c>
      <c r="B37" s="49" t="s">
        <v>71</v>
      </c>
      <c r="C37" s="50">
        <f>+C38+C39+C40+C41+C42</f>
        <v>0</v>
      </c>
    </row>
    <row r="38" spans="1:3" s="15" customFormat="1" ht="12" customHeight="1">
      <c r="A38" s="47" t="s">
        <v>72</v>
      </c>
      <c r="B38" s="48" t="s">
        <v>61</v>
      </c>
      <c r="C38" s="21"/>
    </row>
    <row r="39" spans="1:3" s="15" customFormat="1" ht="12" customHeight="1">
      <c r="A39" s="47" t="s">
        <v>73</v>
      </c>
      <c r="B39" s="48" t="s">
        <v>63</v>
      </c>
      <c r="C39" s="21"/>
    </row>
    <row r="40" spans="1:3" s="15" customFormat="1" ht="12" customHeight="1">
      <c r="A40" s="47" t="s">
        <v>74</v>
      </c>
      <c r="B40" s="48" t="s">
        <v>65</v>
      </c>
      <c r="C40" s="21"/>
    </row>
    <row r="41" spans="1:3" s="15" customFormat="1" ht="12" customHeight="1">
      <c r="A41" s="47" t="s">
        <v>75</v>
      </c>
      <c r="B41" s="51" t="s">
        <v>67</v>
      </c>
      <c r="C41" s="21"/>
    </row>
    <row r="42" spans="1:3" s="15" customFormat="1" ht="12" customHeight="1">
      <c r="A42" s="52" t="s">
        <v>76</v>
      </c>
      <c r="B42" s="53" t="s">
        <v>204</v>
      </c>
      <c r="C42" s="54"/>
    </row>
    <row r="43" spans="1:3" s="15" customFormat="1" ht="12" customHeight="1">
      <c r="A43" s="16" t="s">
        <v>78</v>
      </c>
      <c r="B43" s="55" t="s">
        <v>79</v>
      </c>
      <c r="C43" s="18">
        <f>+C44+C45</f>
        <v>0</v>
      </c>
    </row>
    <row r="44" spans="1:3" s="15" customFormat="1" ht="12" customHeight="1">
      <c r="A44" s="37" t="s">
        <v>80</v>
      </c>
      <c r="B44" s="22" t="s">
        <v>81</v>
      </c>
      <c r="C44" s="56"/>
    </row>
    <row r="45" spans="1:3" s="15" customFormat="1" ht="12" customHeight="1">
      <c r="A45" s="30" t="s">
        <v>82</v>
      </c>
      <c r="B45" s="57" t="s">
        <v>83</v>
      </c>
      <c r="C45" s="58"/>
    </row>
    <row r="46" spans="1:3" s="15" customFormat="1" ht="12" customHeight="1">
      <c r="A46" s="16" t="s">
        <v>84</v>
      </c>
      <c r="B46" s="55" t="s">
        <v>85</v>
      </c>
      <c r="C46" s="18">
        <f>+C47+C48+C49</f>
        <v>0</v>
      </c>
    </row>
    <row r="47" spans="1:3" s="15" customFormat="1" ht="12" customHeight="1">
      <c r="A47" s="37" t="s">
        <v>86</v>
      </c>
      <c r="B47" s="22" t="s">
        <v>87</v>
      </c>
      <c r="C47" s="56"/>
    </row>
    <row r="48" spans="1:3" s="15" customFormat="1" ht="12" customHeight="1">
      <c r="A48" s="19" t="s">
        <v>88</v>
      </c>
      <c r="B48" s="48" t="s">
        <v>89</v>
      </c>
      <c r="C48" s="29"/>
    </row>
    <row r="49" spans="1:3" s="15" customFormat="1" ht="12" customHeight="1">
      <c r="A49" s="30" t="s">
        <v>90</v>
      </c>
      <c r="B49" s="57" t="s">
        <v>91</v>
      </c>
      <c r="C49" s="58"/>
    </row>
    <row r="50" spans="1:5" s="15" customFormat="1" ht="17.25" customHeight="1">
      <c r="A50" s="16" t="s">
        <v>92</v>
      </c>
      <c r="B50" s="59" t="s">
        <v>93</v>
      </c>
      <c r="C50" s="60"/>
      <c r="E50" s="61"/>
    </row>
    <row r="51" spans="1:3" s="15" customFormat="1" ht="12" customHeight="1">
      <c r="A51" s="16" t="s">
        <v>94</v>
      </c>
      <c r="B51" s="62" t="s">
        <v>95</v>
      </c>
      <c r="C51" s="63">
        <f>+C6+C11+C20+C21+C30+C43+C46+C50</f>
        <v>0</v>
      </c>
    </row>
    <row r="52" spans="1:3" s="15" customFormat="1" ht="12" customHeight="1">
      <c r="A52" s="64" t="s">
        <v>96</v>
      </c>
      <c r="B52" s="17" t="s">
        <v>97</v>
      </c>
      <c r="C52" s="24">
        <v>481</v>
      </c>
    </row>
    <row r="53" spans="1:3" s="15" customFormat="1" ht="12" customHeight="1">
      <c r="A53" s="65" t="s">
        <v>98</v>
      </c>
      <c r="B53" s="45" t="s">
        <v>205</v>
      </c>
      <c r="C53" s="66">
        <v>481</v>
      </c>
    </row>
    <row r="54" spans="1:3" s="15" customFormat="1" ht="12" customHeight="1">
      <c r="A54" s="67" t="s">
        <v>100</v>
      </c>
      <c r="B54" s="48" t="s">
        <v>101</v>
      </c>
      <c r="C54" s="29">
        <v>481</v>
      </c>
    </row>
    <row r="55" spans="1:3" s="15" customFormat="1" ht="12" customHeight="1">
      <c r="A55" s="67" t="s">
        <v>102</v>
      </c>
      <c r="B55" s="48" t="s">
        <v>103</v>
      </c>
      <c r="C55" s="29"/>
    </row>
    <row r="56" spans="1:3" s="15" customFormat="1" ht="12" customHeight="1">
      <c r="A56" s="67" t="s">
        <v>104</v>
      </c>
      <c r="B56" s="48" t="s">
        <v>105</v>
      </c>
      <c r="C56" s="29"/>
    </row>
    <row r="57" spans="1:3" s="15" customFormat="1" ht="12" customHeight="1">
      <c r="A57" s="67" t="s">
        <v>106</v>
      </c>
      <c r="B57" s="48" t="s">
        <v>107</v>
      </c>
      <c r="C57" s="29"/>
    </row>
    <row r="58" spans="1:3" s="15" customFormat="1" ht="12" customHeight="1">
      <c r="A58" s="67" t="s">
        <v>108</v>
      </c>
      <c r="B58" s="48" t="s">
        <v>109</v>
      </c>
      <c r="C58" s="29"/>
    </row>
    <row r="59" spans="1:3" s="15" customFormat="1" ht="12" customHeight="1">
      <c r="A59" s="68" t="s">
        <v>110</v>
      </c>
      <c r="B59" s="49" t="s">
        <v>206</v>
      </c>
      <c r="C59" s="69">
        <f>+C60+C61+C62+C63+C64</f>
        <v>0</v>
      </c>
    </row>
    <row r="60" spans="1:3" s="15" customFormat="1" ht="12" customHeight="1">
      <c r="A60" s="67" t="s">
        <v>112</v>
      </c>
      <c r="B60" s="48" t="s">
        <v>113</v>
      </c>
      <c r="C60" s="29"/>
    </row>
    <row r="61" spans="1:3" s="15" customFormat="1" ht="12" customHeight="1">
      <c r="A61" s="67" t="s">
        <v>114</v>
      </c>
      <c r="B61" s="48" t="s">
        <v>115</v>
      </c>
      <c r="C61" s="29"/>
    </row>
    <row r="62" spans="1:3" s="15" customFormat="1" ht="12" customHeight="1">
      <c r="A62" s="67" t="s">
        <v>116</v>
      </c>
      <c r="B62" s="48" t="s">
        <v>117</v>
      </c>
      <c r="C62" s="29"/>
    </row>
    <row r="63" spans="1:3" s="15" customFormat="1" ht="12" customHeight="1">
      <c r="A63" s="67" t="s">
        <v>118</v>
      </c>
      <c r="B63" s="48" t="s">
        <v>119</v>
      </c>
      <c r="C63" s="29"/>
    </row>
    <row r="64" spans="1:3" s="15" customFormat="1" ht="12" customHeight="1">
      <c r="A64" s="70" t="s">
        <v>120</v>
      </c>
      <c r="B64" s="57" t="s">
        <v>121</v>
      </c>
      <c r="C64" s="71"/>
    </row>
    <row r="65" spans="1:3" s="15" customFormat="1" ht="12" customHeight="1">
      <c r="A65" s="72" t="s">
        <v>122</v>
      </c>
      <c r="B65" s="73" t="s">
        <v>207</v>
      </c>
      <c r="C65" s="24">
        <f>+C51+C52</f>
        <v>481</v>
      </c>
    </row>
    <row r="66" spans="1:3" s="15" customFormat="1" ht="13.5" customHeight="1">
      <c r="A66" s="74" t="s">
        <v>124</v>
      </c>
      <c r="B66" s="75" t="s">
        <v>125</v>
      </c>
      <c r="C66" s="36"/>
    </row>
    <row r="67" spans="1:3" s="15" customFormat="1" ht="12" customHeight="1">
      <c r="A67" s="72" t="s">
        <v>126</v>
      </c>
      <c r="B67" s="73" t="s">
        <v>208</v>
      </c>
      <c r="C67" s="76">
        <f>+C65+C66</f>
        <v>481</v>
      </c>
    </row>
    <row r="68" spans="1:3" s="15" customFormat="1" ht="12.75" customHeight="1">
      <c r="A68" s="77"/>
      <c r="B68" s="78"/>
      <c r="C68" s="79"/>
    </row>
    <row r="69" spans="1:3" ht="16.5" customHeight="1">
      <c r="A69" s="261" t="s">
        <v>128</v>
      </c>
      <c r="B69" s="261"/>
      <c r="C69" s="261"/>
    </row>
    <row r="70" spans="1:3" s="81" customFormat="1" ht="16.5" customHeight="1">
      <c r="A70" s="263" t="s">
        <v>129</v>
      </c>
      <c r="B70" s="263"/>
      <c r="C70" s="80" t="s">
        <v>2</v>
      </c>
    </row>
    <row r="71" spans="1:3" ht="37.5" customHeight="1">
      <c r="A71" s="5" t="s">
        <v>130</v>
      </c>
      <c r="B71" s="6" t="s">
        <v>131</v>
      </c>
      <c r="C71" s="7" t="s">
        <v>5</v>
      </c>
    </row>
    <row r="72" spans="1:3" s="11" customFormat="1" ht="12" customHeight="1">
      <c r="A72" s="8">
        <v>1</v>
      </c>
      <c r="B72" s="9">
        <v>2</v>
      </c>
      <c r="C72" s="110">
        <v>3</v>
      </c>
    </row>
    <row r="73" spans="1:3" ht="12" customHeight="1">
      <c r="A73" s="12" t="s">
        <v>6</v>
      </c>
      <c r="B73" s="82" t="s">
        <v>132</v>
      </c>
      <c r="C73" s="14">
        <v>481</v>
      </c>
    </row>
    <row r="74" spans="1:3" ht="12" customHeight="1">
      <c r="A74" s="25" t="s">
        <v>133</v>
      </c>
      <c r="B74" s="26" t="s">
        <v>134</v>
      </c>
      <c r="C74" s="27"/>
    </row>
    <row r="75" spans="1:3" ht="12" customHeight="1">
      <c r="A75" s="19" t="s">
        <v>135</v>
      </c>
      <c r="B75" s="28" t="s">
        <v>136</v>
      </c>
      <c r="C75" s="29"/>
    </row>
    <row r="76" spans="1:3" ht="12" customHeight="1">
      <c r="A76" s="19" t="s">
        <v>137</v>
      </c>
      <c r="B76" s="28" t="s">
        <v>138</v>
      </c>
      <c r="C76" s="41"/>
    </row>
    <row r="77" spans="1:3" ht="12" customHeight="1">
      <c r="A77" s="19" t="s">
        <v>139</v>
      </c>
      <c r="B77" s="83" t="s">
        <v>140</v>
      </c>
      <c r="C77" s="41"/>
    </row>
    <row r="78" spans="1:3" ht="12" customHeight="1">
      <c r="A78" s="19" t="s">
        <v>141</v>
      </c>
      <c r="B78" s="84" t="s">
        <v>142</v>
      </c>
      <c r="C78" s="41">
        <v>481</v>
      </c>
    </row>
    <row r="79" spans="1:3" ht="12" customHeight="1">
      <c r="A79" s="19" t="s">
        <v>143</v>
      </c>
      <c r="B79" s="28" t="s">
        <v>144</v>
      </c>
      <c r="C79" s="41"/>
    </row>
    <row r="80" spans="1:3" ht="12" customHeight="1">
      <c r="A80" s="19" t="s">
        <v>145</v>
      </c>
      <c r="B80" s="85" t="s">
        <v>146</v>
      </c>
      <c r="C80" s="41"/>
    </row>
    <row r="81" spans="1:3" ht="12" customHeight="1">
      <c r="A81" s="19" t="s">
        <v>147</v>
      </c>
      <c r="B81" s="85" t="s">
        <v>148</v>
      </c>
      <c r="C81" s="41"/>
    </row>
    <row r="82" spans="1:3" ht="12" customHeight="1">
      <c r="A82" s="19" t="s">
        <v>149</v>
      </c>
      <c r="B82" s="86" t="s">
        <v>150</v>
      </c>
      <c r="C82" s="41">
        <v>481</v>
      </c>
    </row>
    <row r="83" spans="1:3" ht="12" customHeight="1">
      <c r="A83" s="30" t="s">
        <v>151</v>
      </c>
      <c r="B83" s="87" t="s">
        <v>152</v>
      </c>
      <c r="C83" s="41"/>
    </row>
    <row r="84" spans="1:3" ht="12" customHeight="1">
      <c r="A84" s="19" t="s">
        <v>153</v>
      </c>
      <c r="B84" s="87" t="s">
        <v>154</v>
      </c>
      <c r="C84" s="41"/>
    </row>
    <row r="85" spans="1:3" ht="12" customHeight="1">
      <c r="A85" s="88" t="s">
        <v>155</v>
      </c>
      <c r="B85" s="89" t="s">
        <v>156</v>
      </c>
      <c r="C85" s="71"/>
    </row>
    <row r="86" spans="1:3" ht="12" customHeight="1">
      <c r="A86" s="16" t="s">
        <v>8</v>
      </c>
      <c r="B86" s="90" t="s">
        <v>157</v>
      </c>
      <c r="C86" s="24">
        <f>+C87+C88+C89</f>
        <v>0</v>
      </c>
    </row>
    <row r="87" spans="1:3" ht="12" customHeight="1">
      <c r="A87" s="37" t="s">
        <v>10</v>
      </c>
      <c r="B87" s="28" t="s">
        <v>158</v>
      </c>
      <c r="C87" s="39"/>
    </row>
    <row r="88" spans="1:3" ht="12" customHeight="1">
      <c r="A88" s="37" t="s">
        <v>12</v>
      </c>
      <c r="B88" s="42" t="s">
        <v>159</v>
      </c>
      <c r="C88" s="29"/>
    </row>
    <row r="89" spans="1:3" ht="12" customHeight="1">
      <c r="A89" s="37" t="s">
        <v>14</v>
      </c>
      <c r="B89" s="48" t="s">
        <v>160</v>
      </c>
      <c r="C89" s="21"/>
    </row>
    <row r="90" spans="1:3" ht="12" customHeight="1">
      <c r="A90" s="37" t="s">
        <v>16</v>
      </c>
      <c r="B90" s="48" t="s">
        <v>161</v>
      </c>
      <c r="C90" s="21"/>
    </row>
    <row r="91" spans="1:3" ht="12" customHeight="1">
      <c r="A91" s="37" t="s">
        <v>162</v>
      </c>
      <c r="B91" s="48" t="s">
        <v>163</v>
      </c>
      <c r="C91" s="21"/>
    </row>
    <row r="92" spans="1:3" ht="15.75">
      <c r="A92" s="37" t="s">
        <v>164</v>
      </c>
      <c r="B92" s="48" t="s">
        <v>165</v>
      </c>
      <c r="C92" s="21"/>
    </row>
    <row r="93" spans="1:3" ht="12" customHeight="1">
      <c r="A93" s="37" t="s">
        <v>166</v>
      </c>
      <c r="B93" s="91" t="s">
        <v>167</v>
      </c>
      <c r="C93" s="21"/>
    </row>
    <row r="94" spans="1:3" ht="12" customHeight="1">
      <c r="A94" s="37" t="s">
        <v>168</v>
      </c>
      <c r="B94" s="91" t="s">
        <v>169</v>
      </c>
      <c r="C94" s="21"/>
    </row>
    <row r="95" spans="1:3" ht="12" customHeight="1">
      <c r="A95" s="37" t="s">
        <v>170</v>
      </c>
      <c r="B95" s="91" t="s">
        <v>171</v>
      </c>
      <c r="C95" s="21"/>
    </row>
    <row r="96" spans="1:3" ht="24" customHeight="1">
      <c r="A96" s="30" t="s">
        <v>172</v>
      </c>
      <c r="B96" s="92" t="s">
        <v>173</v>
      </c>
      <c r="C96" s="54"/>
    </row>
    <row r="97" spans="1:3" ht="12" customHeight="1">
      <c r="A97" s="16" t="s">
        <v>18</v>
      </c>
      <c r="B97" s="13" t="s">
        <v>174</v>
      </c>
      <c r="C97" s="24">
        <f>+C98+C99</f>
        <v>0</v>
      </c>
    </row>
    <row r="98" spans="1:3" ht="12" customHeight="1">
      <c r="A98" s="37" t="s">
        <v>20</v>
      </c>
      <c r="B98" s="38" t="s">
        <v>175</v>
      </c>
      <c r="C98" s="39"/>
    </row>
    <row r="99" spans="1:3" ht="12" customHeight="1">
      <c r="A99" s="40" t="s">
        <v>22</v>
      </c>
      <c r="B99" s="42" t="s">
        <v>176</v>
      </c>
      <c r="C99" s="41"/>
    </row>
    <row r="100" spans="1:3" s="94" customFormat="1" ht="12" customHeight="1">
      <c r="A100" s="64" t="s">
        <v>177</v>
      </c>
      <c r="B100" s="17" t="s">
        <v>178</v>
      </c>
      <c r="C100" s="93"/>
    </row>
    <row r="101" spans="1:3" ht="12" customHeight="1">
      <c r="A101" s="95" t="s">
        <v>38</v>
      </c>
      <c r="B101" s="96" t="s">
        <v>179</v>
      </c>
      <c r="C101" s="14">
        <v>481</v>
      </c>
    </row>
    <row r="102" spans="1:3" ht="12" customHeight="1">
      <c r="A102" s="64" t="s">
        <v>56</v>
      </c>
      <c r="B102" s="17" t="s">
        <v>180</v>
      </c>
      <c r="C102" s="24">
        <f>+C103+C111</f>
        <v>0</v>
      </c>
    </row>
    <row r="103" spans="1:3" ht="12" customHeight="1">
      <c r="A103" s="111" t="s">
        <v>58</v>
      </c>
      <c r="B103" s="98" t="s">
        <v>209</v>
      </c>
      <c r="C103" s="24">
        <f>+C104+C105+C106+C107+C108+C109+C110</f>
        <v>0</v>
      </c>
    </row>
    <row r="104" spans="1:3" ht="12" customHeight="1">
      <c r="A104" s="100" t="s">
        <v>60</v>
      </c>
      <c r="B104" s="22" t="s">
        <v>182</v>
      </c>
      <c r="C104" s="101"/>
    </row>
    <row r="105" spans="1:3" ht="12" customHeight="1">
      <c r="A105" s="67" t="s">
        <v>62</v>
      </c>
      <c r="B105" s="48" t="s">
        <v>183</v>
      </c>
      <c r="C105" s="102"/>
    </row>
    <row r="106" spans="1:3" ht="12" customHeight="1">
      <c r="A106" s="67" t="s">
        <v>64</v>
      </c>
      <c r="B106" s="48" t="s">
        <v>184</v>
      </c>
      <c r="C106" s="102"/>
    </row>
    <row r="107" spans="1:3" ht="12" customHeight="1">
      <c r="A107" s="67" t="s">
        <v>66</v>
      </c>
      <c r="B107" s="48" t="s">
        <v>185</v>
      </c>
      <c r="C107" s="102"/>
    </row>
    <row r="108" spans="1:3" ht="12" customHeight="1">
      <c r="A108" s="67" t="s">
        <v>68</v>
      </c>
      <c r="B108" s="48" t="s">
        <v>193</v>
      </c>
      <c r="C108" s="102"/>
    </row>
    <row r="109" spans="1:3" ht="12" customHeight="1">
      <c r="A109" s="67" t="s">
        <v>187</v>
      </c>
      <c r="B109" s="48" t="s">
        <v>188</v>
      </c>
      <c r="C109" s="102"/>
    </row>
    <row r="110" spans="1:3" ht="12" customHeight="1">
      <c r="A110" s="103" t="s">
        <v>189</v>
      </c>
      <c r="B110" s="104" t="s">
        <v>190</v>
      </c>
      <c r="C110" s="105"/>
    </row>
    <row r="111" spans="1:3" ht="12" customHeight="1">
      <c r="A111" s="111" t="s">
        <v>70</v>
      </c>
      <c r="B111" s="98" t="s">
        <v>211</v>
      </c>
      <c r="C111" s="24">
        <f>+C112+C113+C114+C115+C116+C117+C118+C119</f>
        <v>0</v>
      </c>
    </row>
    <row r="112" spans="1:3" ht="12" customHeight="1">
      <c r="A112" s="100" t="s">
        <v>72</v>
      </c>
      <c r="B112" s="22" t="s">
        <v>182</v>
      </c>
      <c r="C112" s="101"/>
    </row>
    <row r="113" spans="1:3" ht="12" customHeight="1">
      <c r="A113" s="67" t="s">
        <v>73</v>
      </c>
      <c r="B113" s="48" t="s">
        <v>192</v>
      </c>
      <c r="C113" s="102"/>
    </row>
    <row r="114" spans="1:3" ht="12" customHeight="1">
      <c r="A114" s="67" t="s">
        <v>74</v>
      </c>
      <c r="B114" s="48" t="s">
        <v>184</v>
      </c>
      <c r="C114" s="102"/>
    </row>
    <row r="115" spans="1:3" ht="12" customHeight="1">
      <c r="A115" s="67" t="s">
        <v>75</v>
      </c>
      <c r="B115" s="48" t="s">
        <v>185</v>
      </c>
      <c r="C115" s="102"/>
    </row>
    <row r="116" spans="1:3" ht="12" customHeight="1">
      <c r="A116" s="67" t="s">
        <v>76</v>
      </c>
      <c r="B116" s="48" t="s">
        <v>193</v>
      </c>
      <c r="C116" s="102"/>
    </row>
    <row r="117" spans="1:3" ht="12" customHeight="1">
      <c r="A117" s="67" t="s">
        <v>194</v>
      </c>
      <c r="B117" s="48" t="s">
        <v>195</v>
      </c>
      <c r="C117" s="102"/>
    </row>
    <row r="118" spans="1:3" ht="12" customHeight="1">
      <c r="A118" s="67" t="s">
        <v>196</v>
      </c>
      <c r="B118" s="48" t="s">
        <v>190</v>
      </c>
      <c r="C118" s="102"/>
    </row>
    <row r="119" spans="1:3" ht="12" customHeight="1">
      <c r="A119" s="103" t="s">
        <v>197</v>
      </c>
      <c r="B119" s="104" t="s">
        <v>198</v>
      </c>
      <c r="C119" s="105"/>
    </row>
    <row r="120" spans="1:3" ht="12" customHeight="1">
      <c r="A120" s="64" t="s">
        <v>199</v>
      </c>
      <c r="B120" s="73" t="s">
        <v>200</v>
      </c>
      <c r="C120" s="106">
        <f>+C101+C102</f>
        <v>481</v>
      </c>
    </row>
    <row r="121" spans="1:9" ht="15" customHeight="1">
      <c r="A121" s="64" t="s">
        <v>84</v>
      </c>
      <c r="B121" s="73" t="s">
        <v>201</v>
      </c>
      <c r="C121" s="107"/>
      <c r="F121" s="61"/>
      <c r="G121" s="108"/>
      <c r="H121" s="108"/>
      <c r="I121" s="108"/>
    </row>
    <row r="122" spans="1:3" s="15" customFormat="1" ht="12.75" customHeight="1">
      <c r="A122" s="109" t="s">
        <v>202</v>
      </c>
      <c r="B122" s="75" t="s">
        <v>203</v>
      </c>
      <c r="C122" s="24">
        <f>+C120+C121</f>
        <v>481</v>
      </c>
    </row>
    <row r="123" ht="7.5" customHeight="1"/>
    <row r="125" ht="15" customHeight="1"/>
    <row r="126" ht="13.5" customHeight="1"/>
    <row r="127" ht="7.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
Fenyőfő Önkormányzat
2018. ÉVI KÖLTSÉGVETÉS
ÖNKÉNT VÁLLALT FELADATAINAK MÉRLEGE&amp;R&amp;"Times New Roman CE,Félkövér dőlt"&amp;11 1.3. melléklet a 1/2018. (III. 01.)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view="pageLayout" zoomScaleSheetLayoutView="100" workbookViewId="0" topLeftCell="A1">
      <selection activeCell="F1" sqref="F1:F32"/>
    </sheetView>
  </sheetViews>
  <sheetFormatPr defaultColWidth="9.00390625" defaultRowHeight="12.75"/>
  <cols>
    <col min="1" max="1" width="6.875" style="112" customWidth="1"/>
    <col min="2" max="2" width="55.125" style="113" customWidth="1"/>
    <col min="3" max="3" width="16.375" style="112" customWidth="1"/>
    <col min="4" max="4" width="55.125" style="112" customWidth="1"/>
    <col min="5" max="5" width="16.375" style="112" customWidth="1"/>
    <col min="6" max="6" width="4.875" style="112" customWidth="1"/>
    <col min="7" max="16384" width="9.375" style="112" customWidth="1"/>
  </cols>
  <sheetData>
    <row r="1" spans="2:6" ht="39.75" customHeight="1">
      <c r="B1" s="264" t="s">
        <v>212</v>
      </c>
      <c r="C1" s="264"/>
      <c r="D1" s="264"/>
      <c r="E1" s="264"/>
      <c r="F1" s="265" t="s">
        <v>379</v>
      </c>
    </row>
    <row r="2" spans="5:6" ht="13.5">
      <c r="E2" s="114" t="s">
        <v>213</v>
      </c>
      <c r="F2" s="265"/>
    </row>
    <row r="3" spans="1:6" ht="18" customHeight="1">
      <c r="A3" s="266" t="s">
        <v>3</v>
      </c>
      <c r="B3" s="267" t="s">
        <v>214</v>
      </c>
      <c r="C3" s="267"/>
      <c r="D3" s="266" t="s">
        <v>215</v>
      </c>
      <c r="E3" s="266"/>
      <c r="F3" s="265"/>
    </row>
    <row r="4" spans="1:6" s="118" customFormat="1" ht="35.25" customHeight="1">
      <c r="A4" s="266"/>
      <c r="B4" s="115" t="s">
        <v>216</v>
      </c>
      <c r="C4" s="116" t="s">
        <v>5</v>
      </c>
      <c r="D4" s="115" t="s">
        <v>216</v>
      </c>
      <c r="E4" s="117" t="s">
        <v>5</v>
      </c>
      <c r="F4" s="265"/>
    </row>
    <row r="5" spans="1:6" s="123" customFormat="1" ht="12" customHeight="1">
      <c r="A5" s="119">
        <v>1</v>
      </c>
      <c r="B5" s="120">
        <v>2</v>
      </c>
      <c r="C5" s="121" t="s">
        <v>18</v>
      </c>
      <c r="D5" s="120" t="s">
        <v>177</v>
      </c>
      <c r="E5" s="122" t="s">
        <v>38</v>
      </c>
      <c r="F5" s="265"/>
    </row>
    <row r="6" spans="1:6" ht="12.75" customHeight="1">
      <c r="A6" s="124" t="s">
        <v>6</v>
      </c>
      <c r="B6" s="125" t="s">
        <v>217</v>
      </c>
      <c r="C6" s="126">
        <v>1310</v>
      </c>
      <c r="D6" s="125" t="s">
        <v>218</v>
      </c>
      <c r="E6" s="127">
        <v>6723</v>
      </c>
      <c r="F6" s="265"/>
    </row>
    <row r="7" spans="1:6" ht="12.75" customHeight="1">
      <c r="A7" s="128" t="s">
        <v>8</v>
      </c>
      <c r="B7" s="129" t="s">
        <v>219</v>
      </c>
      <c r="C7" s="130">
        <v>1906</v>
      </c>
      <c r="D7" s="129" t="s">
        <v>136</v>
      </c>
      <c r="E7" s="131">
        <v>1288</v>
      </c>
      <c r="F7" s="265"/>
    </row>
    <row r="8" spans="1:6" ht="12.75" customHeight="1">
      <c r="A8" s="128" t="s">
        <v>18</v>
      </c>
      <c r="B8" s="129" t="s">
        <v>220</v>
      </c>
      <c r="C8" s="130">
        <v>210</v>
      </c>
      <c r="D8" s="129" t="s">
        <v>221</v>
      </c>
      <c r="E8" s="131">
        <v>5070</v>
      </c>
      <c r="F8" s="265"/>
    </row>
    <row r="9" spans="1:6" ht="12.75" customHeight="1">
      <c r="A9" s="128" t="s">
        <v>177</v>
      </c>
      <c r="B9" s="132" t="s">
        <v>222</v>
      </c>
      <c r="C9" s="130">
        <v>15603</v>
      </c>
      <c r="D9" s="129" t="s">
        <v>140</v>
      </c>
      <c r="E9" s="131">
        <v>390</v>
      </c>
      <c r="F9" s="265"/>
    </row>
    <row r="10" spans="1:6" ht="12.75" customHeight="1">
      <c r="A10" s="128" t="s">
        <v>38</v>
      </c>
      <c r="B10" s="129" t="s">
        <v>223</v>
      </c>
      <c r="C10" s="130"/>
      <c r="D10" s="129" t="s">
        <v>142</v>
      </c>
      <c r="E10" s="131">
        <v>483</v>
      </c>
      <c r="F10" s="265"/>
    </row>
    <row r="11" spans="1:6" ht="12.75" customHeight="1">
      <c r="A11" s="128" t="s">
        <v>56</v>
      </c>
      <c r="B11" s="129" t="s">
        <v>224</v>
      </c>
      <c r="C11" s="133"/>
      <c r="D11" s="129" t="s">
        <v>225</v>
      </c>
      <c r="E11" s="131">
        <v>3529</v>
      </c>
      <c r="F11" s="265"/>
    </row>
    <row r="12" spans="1:6" ht="12.75" customHeight="1">
      <c r="A12" s="128" t="s">
        <v>199</v>
      </c>
      <c r="B12" s="129" t="s">
        <v>226</v>
      </c>
      <c r="C12" s="130">
        <v>181</v>
      </c>
      <c r="D12" s="129" t="s">
        <v>227</v>
      </c>
      <c r="E12" s="131"/>
      <c r="F12" s="265"/>
    </row>
    <row r="13" spans="1:6" ht="12.75" customHeight="1">
      <c r="A13" s="128" t="s">
        <v>84</v>
      </c>
      <c r="B13" s="129" t="s">
        <v>228</v>
      </c>
      <c r="C13" s="130"/>
      <c r="D13" s="134"/>
      <c r="E13" s="131"/>
      <c r="F13" s="265"/>
    </row>
    <row r="14" spans="1:6" ht="12.75" customHeight="1">
      <c r="A14" s="128" t="s">
        <v>202</v>
      </c>
      <c r="B14" s="135" t="s">
        <v>229</v>
      </c>
      <c r="C14" s="133"/>
      <c r="D14" s="134"/>
      <c r="E14" s="131"/>
      <c r="F14" s="265"/>
    </row>
    <row r="15" spans="1:6" ht="12.75" customHeight="1">
      <c r="A15" s="128" t="s">
        <v>94</v>
      </c>
      <c r="B15" s="134"/>
      <c r="C15" s="130"/>
      <c r="D15" s="134"/>
      <c r="E15" s="131"/>
      <c r="F15" s="265"/>
    </row>
    <row r="16" spans="1:6" ht="12.75" customHeight="1">
      <c r="A16" s="128" t="s">
        <v>96</v>
      </c>
      <c r="B16" s="134"/>
      <c r="C16" s="130"/>
      <c r="D16" s="134"/>
      <c r="E16" s="131"/>
      <c r="F16" s="265"/>
    </row>
    <row r="17" spans="1:6" ht="12.75" customHeight="1">
      <c r="A17" s="128" t="s">
        <v>122</v>
      </c>
      <c r="B17" s="136"/>
      <c r="C17" s="137"/>
      <c r="D17" s="134"/>
      <c r="E17" s="138"/>
      <c r="F17" s="265"/>
    </row>
    <row r="18" spans="1:6" ht="15.75" customHeight="1">
      <c r="A18" s="139" t="s">
        <v>124</v>
      </c>
      <c r="B18" s="140" t="s">
        <v>230</v>
      </c>
      <c r="C18" s="141">
        <v>19210</v>
      </c>
      <c r="D18" s="140" t="s">
        <v>231</v>
      </c>
      <c r="E18" s="142">
        <v>17483</v>
      </c>
      <c r="F18" s="265"/>
    </row>
    <row r="19" spans="1:6" ht="12.75" customHeight="1">
      <c r="A19" s="143" t="s">
        <v>126</v>
      </c>
      <c r="B19" s="144" t="s">
        <v>232</v>
      </c>
      <c r="C19" s="145"/>
      <c r="D19" s="129" t="s">
        <v>233</v>
      </c>
      <c r="E19" s="146"/>
      <c r="F19" s="265"/>
    </row>
    <row r="20" spans="1:6" ht="12.75" customHeight="1">
      <c r="A20" s="128" t="s">
        <v>234</v>
      </c>
      <c r="B20" s="129" t="s">
        <v>101</v>
      </c>
      <c r="C20" s="130"/>
      <c r="D20" s="129" t="s">
        <v>235</v>
      </c>
      <c r="E20" s="131"/>
      <c r="F20" s="265"/>
    </row>
    <row r="21" spans="1:6" ht="12.75" customHeight="1">
      <c r="A21" s="128" t="s">
        <v>236</v>
      </c>
      <c r="B21" s="129" t="s">
        <v>103</v>
      </c>
      <c r="C21" s="130"/>
      <c r="D21" s="129" t="s">
        <v>237</v>
      </c>
      <c r="E21" s="131"/>
      <c r="F21" s="265"/>
    </row>
    <row r="22" spans="1:6" ht="12.75" customHeight="1">
      <c r="A22" s="128" t="s">
        <v>238</v>
      </c>
      <c r="B22" s="129" t="s">
        <v>239</v>
      </c>
      <c r="C22" s="130"/>
      <c r="D22" s="129" t="s">
        <v>240</v>
      </c>
      <c r="E22" s="131"/>
      <c r="F22" s="265"/>
    </row>
    <row r="23" spans="1:6" ht="12.75" customHeight="1">
      <c r="A23" s="128" t="s">
        <v>241</v>
      </c>
      <c r="B23" s="129" t="s">
        <v>242</v>
      </c>
      <c r="C23" s="130"/>
      <c r="D23" s="144" t="s">
        <v>243</v>
      </c>
      <c r="E23" s="131">
        <v>624</v>
      </c>
      <c r="F23" s="265"/>
    </row>
    <row r="24" spans="1:6" ht="12.75" customHeight="1">
      <c r="A24" s="128" t="s">
        <v>244</v>
      </c>
      <c r="B24" s="129" t="s">
        <v>245</v>
      </c>
      <c r="C24" s="147">
        <f>+C25+C26</f>
        <v>0</v>
      </c>
      <c r="D24" s="129" t="s">
        <v>246</v>
      </c>
      <c r="E24" s="131"/>
      <c r="F24" s="265"/>
    </row>
    <row r="25" spans="1:6" ht="12.75" customHeight="1">
      <c r="A25" s="143" t="s">
        <v>247</v>
      </c>
      <c r="B25" s="144" t="s">
        <v>248</v>
      </c>
      <c r="C25" s="148"/>
      <c r="D25" s="125" t="s">
        <v>249</v>
      </c>
      <c r="E25" s="146"/>
      <c r="F25" s="265"/>
    </row>
    <row r="26" spans="1:6" ht="12.75" customHeight="1">
      <c r="A26" s="128" t="s">
        <v>250</v>
      </c>
      <c r="B26" s="129" t="s">
        <v>121</v>
      </c>
      <c r="C26" s="130"/>
      <c r="D26" s="134"/>
      <c r="E26" s="131"/>
      <c r="F26" s="265"/>
    </row>
    <row r="27" spans="1:6" ht="15.75" customHeight="1">
      <c r="A27" s="139" t="s">
        <v>251</v>
      </c>
      <c r="B27" s="140" t="s">
        <v>252</v>
      </c>
      <c r="C27" s="141"/>
      <c r="D27" s="140" t="s">
        <v>253</v>
      </c>
      <c r="E27" s="142">
        <v>624</v>
      </c>
      <c r="F27" s="265"/>
    </row>
    <row r="28" spans="1:6" ht="18" customHeight="1">
      <c r="A28" s="139" t="s">
        <v>254</v>
      </c>
      <c r="B28" s="149" t="s">
        <v>255</v>
      </c>
      <c r="C28" s="141">
        <v>19210</v>
      </c>
      <c r="D28" s="149" t="s">
        <v>256</v>
      </c>
      <c r="E28" s="142">
        <v>18107</v>
      </c>
      <c r="F28" s="265"/>
    </row>
    <row r="29" spans="1:6" ht="18" customHeight="1">
      <c r="A29" s="139" t="s">
        <v>257</v>
      </c>
      <c r="B29" s="140" t="s">
        <v>258</v>
      </c>
      <c r="C29" s="150"/>
      <c r="D29" s="140" t="s">
        <v>259</v>
      </c>
      <c r="E29" s="151"/>
      <c r="F29" s="265"/>
    </row>
    <row r="30" spans="1:6" ht="12.75">
      <c r="A30" s="139" t="s">
        <v>260</v>
      </c>
      <c r="B30" s="152" t="s">
        <v>261</v>
      </c>
      <c r="C30" s="153">
        <v>19210</v>
      </c>
      <c r="D30" s="152" t="s">
        <v>262</v>
      </c>
      <c r="E30" s="153">
        <v>18107</v>
      </c>
      <c r="F30" s="265"/>
    </row>
    <row r="31" spans="1:6" ht="12.75">
      <c r="A31" s="139" t="s">
        <v>263</v>
      </c>
      <c r="B31" s="152" t="s">
        <v>264</v>
      </c>
      <c r="C31" s="153"/>
      <c r="D31" s="152" t="s">
        <v>265</v>
      </c>
      <c r="E31" s="153"/>
      <c r="F31" s="265"/>
    </row>
    <row r="32" spans="1:6" ht="12.75">
      <c r="A32" s="139" t="s">
        <v>266</v>
      </c>
      <c r="B32" s="152" t="s">
        <v>267</v>
      </c>
      <c r="C32" s="153"/>
      <c r="D32" s="152" t="s">
        <v>268</v>
      </c>
      <c r="E32" s="153">
        <v>1103</v>
      </c>
      <c r="F32" s="265"/>
    </row>
  </sheetData>
  <sheetProtection selectLockedCells="1" selectUnlockedCells="1"/>
  <mergeCells count="5">
    <mergeCell ref="B1:E1"/>
    <mergeCell ref="F1:F32"/>
    <mergeCell ref="A3:A4"/>
    <mergeCell ref="B3:C3"/>
    <mergeCell ref="D3:E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15" zoomScalePageLayoutView="0" workbookViewId="0" topLeftCell="A1">
      <selection activeCell="F1" sqref="F1:F36"/>
    </sheetView>
  </sheetViews>
  <sheetFormatPr defaultColWidth="9.00390625" defaultRowHeight="12.75"/>
  <cols>
    <col min="1" max="1" width="6.875" style="112" customWidth="1"/>
    <col min="2" max="2" width="55.125" style="113" customWidth="1"/>
    <col min="3" max="3" width="16.375" style="112" customWidth="1"/>
    <col min="4" max="4" width="55.125" style="112" customWidth="1"/>
    <col min="5" max="5" width="16.375" style="112" customWidth="1"/>
    <col min="6" max="6" width="4.875" style="112" customWidth="1"/>
    <col min="7" max="16384" width="9.375" style="112" customWidth="1"/>
  </cols>
  <sheetData>
    <row r="1" spans="2:6" ht="31.5" customHeight="1">
      <c r="B1" s="264" t="s">
        <v>269</v>
      </c>
      <c r="C1" s="264"/>
      <c r="D1" s="264"/>
      <c r="E1" s="264"/>
      <c r="F1" s="265" t="s">
        <v>380</v>
      </c>
    </row>
    <row r="2" spans="5:6" ht="13.5">
      <c r="E2" s="114" t="s">
        <v>213</v>
      </c>
      <c r="F2" s="265"/>
    </row>
    <row r="3" spans="1:6" ht="13.5" customHeight="1">
      <c r="A3" s="266" t="s">
        <v>3</v>
      </c>
      <c r="B3" s="267" t="s">
        <v>214</v>
      </c>
      <c r="C3" s="267"/>
      <c r="D3" s="266" t="s">
        <v>215</v>
      </c>
      <c r="E3" s="266"/>
      <c r="F3" s="265"/>
    </row>
    <row r="4" spans="1:6" s="118" customFormat="1" ht="24">
      <c r="A4" s="266"/>
      <c r="B4" s="115" t="s">
        <v>216</v>
      </c>
      <c r="C4" s="116" t="s">
        <v>5</v>
      </c>
      <c r="D4" s="115" t="s">
        <v>216</v>
      </c>
      <c r="E4" s="117" t="s">
        <v>5</v>
      </c>
      <c r="F4" s="265"/>
    </row>
    <row r="5" spans="1:6" s="118" customFormat="1" ht="12.75">
      <c r="A5" s="119">
        <v>1</v>
      </c>
      <c r="B5" s="120">
        <v>2</v>
      </c>
      <c r="C5" s="121">
        <v>3</v>
      </c>
      <c r="D5" s="120">
        <v>4</v>
      </c>
      <c r="E5" s="122">
        <v>5</v>
      </c>
      <c r="F5" s="265"/>
    </row>
    <row r="6" spans="1:6" ht="12.75" customHeight="1">
      <c r="A6" s="124" t="s">
        <v>6</v>
      </c>
      <c r="B6" s="125" t="s">
        <v>270</v>
      </c>
      <c r="C6" s="126"/>
      <c r="D6" s="125" t="s">
        <v>158</v>
      </c>
      <c r="E6" s="127">
        <v>1394</v>
      </c>
      <c r="F6" s="265"/>
    </row>
    <row r="7" spans="1:6" ht="22.5" customHeight="1">
      <c r="A7" s="128" t="s">
        <v>8</v>
      </c>
      <c r="B7" s="129" t="s">
        <v>271</v>
      </c>
      <c r="C7" s="130">
        <v>48</v>
      </c>
      <c r="D7" s="129" t="s">
        <v>159</v>
      </c>
      <c r="E7" s="131">
        <v>16695</v>
      </c>
      <c r="F7" s="265"/>
    </row>
    <row r="8" spans="1:6" ht="12.75" customHeight="1">
      <c r="A8" s="128" t="s">
        <v>18</v>
      </c>
      <c r="B8" s="129" t="s">
        <v>272</v>
      </c>
      <c r="C8" s="130"/>
      <c r="D8" s="129" t="s">
        <v>160</v>
      </c>
      <c r="E8" s="131"/>
      <c r="F8" s="265"/>
    </row>
    <row r="9" spans="1:6" ht="12.75" customHeight="1">
      <c r="A9" s="128" t="s">
        <v>177</v>
      </c>
      <c r="B9" s="129" t="s">
        <v>51</v>
      </c>
      <c r="C9" s="130"/>
      <c r="D9" s="129" t="s">
        <v>273</v>
      </c>
      <c r="E9" s="131"/>
      <c r="F9" s="265"/>
    </row>
    <row r="10" spans="1:6" ht="12.75" customHeight="1">
      <c r="A10" s="128" t="s">
        <v>38</v>
      </c>
      <c r="B10" s="129" t="s">
        <v>53</v>
      </c>
      <c r="C10" s="130"/>
      <c r="D10" s="129" t="s">
        <v>274</v>
      </c>
      <c r="E10" s="131"/>
      <c r="F10" s="265"/>
    </row>
    <row r="11" spans="1:6" ht="12.75" customHeight="1">
      <c r="A11" s="128" t="s">
        <v>56</v>
      </c>
      <c r="B11" s="129" t="s">
        <v>275</v>
      </c>
      <c r="C11" s="133"/>
      <c r="D11" s="154" t="s">
        <v>276</v>
      </c>
      <c r="E11" s="131"/>
      <c r="F11" s="265"/>
    </row>
    <row r="12" spans="1:6" ht="12.75" customHeight="1">
      <c r="A12" s="128" t="s">
        <v>199</v>
      </c>
      <c r="B12" s="129" t="s">
        <v>277</v>
      </c>
      <c r="C12" s="130"/>
      <c r="D12" s="154" t="s">
        <v>167</v>
      </c>
      <c r="E12" s="131"/>
      <c r="F12" s="265"/>
    </row>
    <row r="13" spans="1:6" ht="12.75" customHeight="1">
      <c r="A13" s="128" t="s">
        <v>84</v>
      </c>
      <c r="B13" s="129" t="s">
        <v>278</v>
      </c>
      <c r="C13" s="130"/>
      <c r="D13" s="154" t="s">
        <v>169</v>
      </c>
      <c r="E13" s="131"/>
      <c r="F13" s="265"/>
    </row>
    <row r="14" spans="1:6" ht="12.75" customHeight="1">
      <c r="A14" s="128" t="s">
        <v>202</v>
      </c>
      <c r="B14" s="155" t="s">
        <v>279</v>
      </c>
      <c r="C14" s="133"/>
      <c r="D14" s="154" t="s">
        <v>280</v>
      </c>
      <c r="E14" s="131"/>
      <c r="F14" s="265"/>
    </row>
    <row r="15" spans="1:6" ht="22.5" customHeight="1">
      <c r="A15" s="128" t="s">
        <v>94</v>
      </c>
      <c r="B15" s="129" t="s">
        <v>281</v>
      </c>
      <c r="C15" s="133"/>
      <c r="D15" s="154" t="s">
        <v>282</v>
      </c>
      <c r="E15" s="131"/>
      <c r="F15" s="265"/>
    </row>
    <row r="16" spans="1:6" ht="12.75" customHeight="1">
      <c r="A16" s="128" t="s">
        <v>96</v>
      </c>
      <c r="B16" s="129" t="s">
        <v>283</v>
      </c>
      <c r="C16" s="131"/>
      <c r="D16" s="129" t="s">
        <v>225</v>
      </c>
      <c r="E16" s="131"/>
      <c r="F16" s="265"/>
    </row>
    <row r="17" spans="1:6" ht="12.75" customHeight="1">
      <c r="A17" s="143" t="s">
        <v>122</v>
      </c>
      <c r="B17" s="144"/>
      <c r="C17" s="156"/>
      <c r="D17" s="144" t="s">
        <v>227</v>
      </c>
      <c r="E17" s="146"/>
      <c r="F17" s="265"/>
    </row>
    <row r="18" spans="1:6" ht="15.75" customHeight="1">
      <c r="A18" s="139" t="s">
        <v>124</v>
      </c>
      <c r="B18" s="140" t="s">
        <v>284</v>
      </c>
      <c r="C18" s="141">
        <f>+C6+C7+C8+C9+C10+C11+C12+C13+C15+C16+C17</f>
        <v>48</v>
      </c>
      <c r="D18" s="140" t="s">
        <v>285</v>
      </c>
      <c r="E18" s="142">
        <v>18089</v>
      </c>
      <c r="F18" s="265"/>
    </row>
    <row r="19" spans="1:6" ht="12.75" customHeight="1">
      <c r="A19" s="124" t="s">
        <v>126</v>
      </c>
      <c r="B19" s="157" t="s">
        <v>286</v>
      </c>
      <c r="C19" s="158">
        <v>16938</v>
      </c>
      <c r="D19" s="129" t="s">
        <v>233</v>
      </c>
      <c r="E19" s="127"/>
      <c r="F19" s="265"/>
    </row>
    <row r="20" spans="1:6" ht="12.75" customHeight="1">
      <c r="A20" s="128" t="s">
        <v>234</v>
      </c>
      <c r="B20" s="159" t="s">
        <v>287</v>
      </c>
      <c r="C20" s="130">
        <v>16938</v>
      </c>
      <c r="D20" s="129" t="s">
        <v>288</v>
      </c>
      <c r="E20" s="131"/>
      <c r="F20" s="265"/>
    </row>
    <row r="21" spans="1:6" ht="12.75" customHeight="1">
      <c r="A21" s="124" t="s">
        <v>236</v>
      </c>
      <c r="B21" s="159" t="s">
        <v>289</v>
      </c>
      <c r="C21" s="130"/>
      <c r="D21" s="129" t="s">
        <v>237</v>
      </c>
      <c r="E21" s="131"/>
      <c r="F21" s="265"/>
    </row>
    <row r="22" spans="1:6" ht="12.75" customHeight="1">
      <c r="A22" s="128" t="s">
        <v>238</v>
      </c>
      <c r="B22" s="159" t="s">
        <v>290</v>
      </c>
      <c r="C22" s="130"/>
      <c r="D22" s="129" t="s">
        <v>240</v>
      </c>
      <c r="E22" s="131"/>
      <c r="F22" s="265"/>
    </row>
    <row r="23" spans="1:6" ht="12.75" customHeight="1">
      <c r="A23" s="124" t="s">
        <v>241</v>
      </c>
      <c r="B23" s="159" t="s">
        <v>291</v>
      </c>
      <c r="C23" s="130"/>
      <c r="D23" s="144" t="s">
        <v>292</v>
      </c>
      <c r="E23" s="131"/>
      <c r="F23" s="265"/>
    </row>
    <row r="24" spans="1:6" ht="12.75" customHeight="1">
      <c r="A24" s="128" t="s">
        <v>244</v>
      </c>
      <c r="B24" s="160" t="s">
        <v>293</v>
      </c>
      <c r="C24" s="130"/>
      <c r="D24" s="129" t="s">
        <v>294</v>
      </c>
      <c r="E24" s="131"/>
      <c r="F24" s="265"/>
    </row>
    <row r="25" spans="1:6" ht="12.75" customHeight="1">
      <c r="A25" s="124" t="s">
        <v>247</v>
      </c>
      <c r="B25" s="161" t="s">
        <v>295</v>
      </c>
      <c r="C25" s="147">
        <f>+C26+C27+C28+C29+C30</f>
        <v>0</v>
      </c>
      <c r="D25" s="125" t="s">
        <v>249</v>
      </c>
      <c r="E25" s="131"/>
      <c r="F25" s="265"/>
    </row>
    <row r="26" spans="1:6" ht="12.75" customHeight="1">
      <c r="A26" s="128" t="s">
        <v>250</v>
      </c>
      <c r="B26" s="160" t="s">
        <v>296</v>
      </c>
      <c r="C26" s="130"/>
      <c r="D26" s="125" t="s">
        <v>297</v>
      </c>
      <c r="E26" s="131"/>
      <c r="F26" s="265"/>
    </row>
    <row r="27" spans="1:6" ht="12.75" customHeight="1">
      <c r="A27" s="124" t="s">
        <v>251</v>
      </c>
      <c r="B27" s="160" t="s">
        <v>298</v>
      </c>
      <c r="C27" s="130"/>
      <c r="D27" s="162"/>
      <c r="E27" s="131"/>
      <c r="F27" s="265"/>
    </row>
    <row r="28" spans="1:6" ht="12.75" customHeight="1">
      <c r="A28" s="128" t="s">
        <v>254</v>
      </c>
      <c r="B28" s="159" t="s">
        <v>299</v>
      </c>
      <c r="C28" s="130"/>
      <c r="D28" s="162"/>
      <c r="E28" s="131"/>
      <c r="F28" s="265"/>
    </row>
    <row r="29" spans="1:6" ht="12.75" customHeight="1">
      <c r="A29" s="124" t="s">
        <v>257</v>
      </c>
      <c r="B29" s="163" t="s">
        <v>300</v>
      </c>
      <c r="C29" s="130"/>
      <c r="D29" s="134"/>
      <c r="E29" s="131"/>
      <c r="F29" s="265"/>
    </row>
    <row r="30" spans="1:6" ht="12.75" customHeight="1">
      <c r="A30" s="128" t="s">
        <v>260</v>
      </c>
      <c r="B30" s="164" t="s">
        <v>301</v>
      </c>
      <c r="C30" s="130"/>
      <c r="D30" s="162"/>
      <c r="E30" s="131"/>
      <c r="F30" s="265"/>
    </row>
    <row r="31" spans="1:6" ht="21.75" customHeight="1">
      <c r="A31" s="139" t="s">
        <v>263</v>
      </c>
      <c r="B31" s="140" t="s">
        <v>302</v>
      </c>
      <c r="C31" s="141">
        <v>16938</v>
      </c>
      <c r="D31" s="140" t="s">
        <v>303</v>
      </c>
      <c r="E31" s="142">
        <f>SUM(E19:E30)</f>
        <v>0</v>
      </c>
      <c r="F31" s="265"/>
    </row>
    <row r="32" spans="1:6" ht="18" customHeight="1">
      <c r="A32" s="139" t="s">
        <v>266</v>
      </c>
      <c r="B32" s="149" t="s">
        <v>304</v>
      </c>
      <c r="C32" s="141">
        <v>16938</v>
      </c>
      <c r="D32" s="149" t="s">
        <v>305</v>
      </c>
      <c r="E32" s="142">
        <v>18089</v>
      </c>
      <c r="F32" s="265"/>
    </row>
    <row r="33" spans="1:6" ht="18" customHeight="1">
      <c r="A33" s="139" t="s">
        <v>306</v>
      </c>
      <c r="B33" s="140" t="s">
        <v>258</v>
      </c>
      <c r="C33" s="150"/>
      <c r="D33" s="140" t="s">
        <v>259</v>
      </c>
      <c r="E33" s="151"/>
      <c r="F33" s="265"/>
    </row>
    <row r="34" spans="1:6" ht="12.75">
      <c r="A34" s="139" t="s">
        <v>307</v>
      </c>
      <c r="B34" s="152" t="s">
        <v>308</v>
      </c>
      <c r="C34" s="153">
        <v>16986</v>
      </c>
      <c r="D34" s="152" t="s">
        <v>309</v>
      </c>
      <c r="E34" s="153">
        <v>18089</v>
      </c>
      <c r="F34" s="265"/>
    </row>
    <row r="35" spans="1:6" ht="12.75">
      <c r="A35" s="139" t="s">
        <v>310</v>
      </c>
      <c r="B35" s="152" t="s">
        <v>264</v>
      </c>
      <c r="C35" s="153"/>
      <c r="D35" s="152" t="s">
        <v>265</v>
      </c>
      <c r="E35" s="153"/>
      <c r="F35" s="265"/>
    </row>
    <row r="36" spans="1:6" ht="12.75">
      <c r="A36" s="139" t="s">
        <v>311</v>
      </c>
      <c r="B36" s="152" t="s">
        <v>267</v>
      </c>
      <c r="C36" s="153">
        <v>1103</v>
      </c>
      <c r="D36" s="152" t="s">
        <v>268</v>
      </c>
      <c r="E36" s="153"/>
      <c r="F36" s="265"/>
    </row>
  </sheetData>
  <sheetProtection selectLockedCells="1" selectUnlockedCells="1"/>
  <mergeCells count="5">
    <mergeCell ref="B1:E1"/>
    <mergeCell ref="F1:F36"/>
    <mergeCell ref="A3:A4"/>
    <mergeCell ref="B3:C3"/>
    <mergeCell ref="D3:E3"/>
  </mergeCells>
  <printOptions horizontalCentered="1"/>
  <pageMargins left="0.7875" right="0.7875" top="0.49027777777777776" bottom="0.7902777777777777" header="0.5118055555555555" footer="0.5118055555555555"/>
  <pageSetup horizontalDpi="300" verticalDpi="3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view="pageLayout" zoomScaleNormal="120" workbookViewId="0" topLeftCell="A1">
      <selection activeCell="A1" sqref="A1:C1"/>
    </sheetView>
  </sheetViews>
  <sheetFormatPr defaultColWidth="9.00390625" defaultRowHeight="12.75"/>
  <cols>
    <col min="1" max="1" width="5.625" style="165" customWidth="1"/>
    <col min="2" max="2" width="68.625" style="165" customWidth="1"/>
    <col min="3" max="3" width="19.50390625" style="165" customWidth="1"/>
    <col min="4" max="16384" width="9.375" style="165" customWidth="1"/>
  </cols>
  <sheetData>
    <row r="1" spans="1:3" ht="33" customHeight="1">
      <c r="A1" s="268" t="s">
        <v>312</v>
      </c>
      <c r="B1" s="268"/>
      <c r="C1" s="268"/>
    </row>
    <row r="2" spans="1:4" ht="15.75" customHeight="1">
      <c r="A2" s="166"/>
      <c r="B2" s="166"/>
      <c r="C2" s="167" t="s">
        <v>313</v>
      </c>
      <c r="D2" s="168"/>
    </row>
    <row r="3" spans="1:3" ht="26.25" customHeight="1">
      <c r="A3" s="169" t="s">
        <v>130</v>
      </c>
      <c r="B3" s="170" t="s">
        <v>314</v>
      </c>
      <c r="C3" s="171" t="s">
        <v>5</v>
      </c>
    </row>
    <row r="4" spans="1:3" ht="15">
      <c r="A4" s="172">
        <v>1</v>
      </c>
      <c r="B4" s="173">
        <v>2</v>
      </c>
      <c r="C4" s="174">
        <v>3</v>
      </c>
    </row>
    <row r="5" spans="1:3" ht="15">
      <c r="A5" s="175" t="s">
        <v>6</v>
      </c>
      <c r="B5" s="176" t="s">
        <v>11</v>
      </c>
      <c r="C5" s="177">
        <v>1300</v>
      </c>
    </row>
    <row r="6" spans="1:3" ht="24.75">
      <c r="A6" s="178" t="s">
        <v>8</v>
      </c>
      <c r="B6" s="179" t="s">
        <v>315</v>
      </c>
      <c r="C6" s="180"/>
    </row>
    <row r="7" spans="1:3" ht="15">
      <c r="A7" s="178" t="s">
        <v>18</v>
      </c>
      <c r="B7" s="181" t="s">
        <v>316</v>
      </c>
      <c r="C7" s="180">
        <v>10</v>
      </c>
    </row>
    <row r="8" spans="1:3" ht="24.75">
      <c r="A8" s="178" t="s">
        <v>177</v>
      </c>
      <c r="B8" s="181" t="s">
        <v>317</v>
      </c>
      <c r="C8" s="180">
        <v>48</v>
      </c>
    </row>
    <row r="9" spans="1:3" ht="15">
      <c r="A9" s="182" t="s">
        <v>38</v>
      </c>
      <c r="B9" s="181" t="s">
        <v>318</v>
      </c>
      <c r="C9" s="183"/>
    </row>
    <row r="10" spans="1:3" ht="15">
      <c r="A10" s="178" t="s">
        <v>56</v>
      </c>
      <c r="B10" s="184" t="s">
        <v>319</v>
      </c>
      <c r="C10" s="180"/>
    </row>
    <row r="11" spans="1:3" ht="15.75" customHeight="1">
      <c r="A11" s="269" t="s">
        <v>320</v>
      </c>
      <c r="B11" s="269"/>
      <c r="C11" s="185">
        <f>SUM(C5:C10)</f>
        <v>1358</v>
      </c>
    </row>
    <row r="12" spans="1:3" ht="23.25" customHeight="1">
      <c r="A12" s="270"/>
      <c r="B12" s="270"/>
      <c r="C12" s="270"/>
    </row>
  </sheetData>
  <sheetProtection selectLockedCells="1" selectUnlockedCells="1"/>
  <mergeCells count="3">
    <mergeCell ref="A1:C1"/>
    <mergeCell ref="A11:B11"/>
    <mergeCell ref="A12:C12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3. melléklet a 1/2018. (III. 01.)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view="pageLayout" workbookViewId="0" topLeftCell="A4">
      <selection activeCell="A1" sqref="A1:F1"/>
    </sheetView>
  </sheetViews>
  <sheetFormatPr defaultColWidth="9.00390625" defaultRowHeight="12.75"/>
  <cols>
    <col min="1" max="1" width="60.625" style="186" customWidth="1"/>
    <col min="2" max="2" width="15.625" style="187" customWidth="1"/>
    <col min="3" max="3" width="16.375" style="187" customWidth="1"/>
    <col min="4" max="4" width="18.00390625" style="187" customWidth="1"/>
    <col min="5" max="5" width="16.625" style="187" customWidth="1"/>
    <col min="6" max="6" width="18.875" style="187" customWidth="1"/>
    <col min="7" max="8" width="12.875" style="187" customWidth="1"/>
    <col min="9" max="9" width="13.875" style="187" customWidth="1"/>
    <col min="10" max="16384" width="9.375" style="187" customWidth="1"/>
  </cols>
  <sheetData>
    <row r="1" spans="1:6" ht="24.75" customHeight="1">
      <c r="A1" s="271" t="s">
        <v>321</v>
      </c>
      <c r="B1" s="271"/>
      <c r="C1" s="271"/>
      <c r="D1" s="271"/>
      <c r="E1" s="271"/>
      <c r="F1" s="271"/>
    </row>
    <row r="2" spans="1:6" ht="23.25" customHeight="1">
      <c r="A2" s="113"/>
      <c r="B2" s="112"/>
      <c r="C2" s="112"/>
      <c r="D2" s="112"/>
      <c r="E2" s="112"/>
      <c r="F2" s="188" t="s">
        <v>213</v>
      </c>
    </row>
    <row r="3" spans="1:6" s="189" customFormat="1" ht="48.75" customHeight="1">
      <c r="A3" s="115" t="s">
        <v>322</v>
      </c>
      <c r="B3" s="116" t="s">
        <v>323</v>
      </c>
      <c r="C3" s="116" t="s">
        <v>324</v>
      </c>
      <c r="D3" s="116" t="s">
        <v>325</v>
      </c>
      <c r="E3" s="116" t="s">
        <v>5</v>
      </c>
      <c r="F3" s="117" t="s">
        <v>326</v>
      </c>
    </row>
    <row r="4" spans="1:6" s="112" customFormat="1" ht="15" customHeight="1">
      <c r="A4" s="190">
        <v>1</v>
      </c>
      <c r="B4" s="191">
        <v>2</v>
      </c>
      <c r="C4" s="191">
        <v>3</v>
      </c>
      <c r="D4" s="191">
        <v>4</v>
      </c>
      <c r="E4" s="191">
        <v>5</v>
      </c>
      <c r="F4" s="192">
        <v>6</v>
      </c>
    </row>
    <row r="5" spans="1:6" s="112" customFormat="1" ht="15" customHeight="1">
      <c r="A5" s="193" t="s">
        <v>327</v>
      </c>
      <c r="B5" s="194"/>
      <c r="C5" s="194"/>
      <c r="D5" s="194"/>
      <c r="E5" s="194"/>
      <c r="F5" s="195"/>
    </row>
    <row r="6" spans="1:6" ht="15.75" customHeight="1">
      <c r="A6" s="196" t="s">
        <v>328</v>
      </c>
      <c r="B6" s="197"/>
      <c r="C6" s="198"/>
      <c r="D6" s="199"/>
      <c r="E6" s="199">
        <v>1394</v>
      </c>
      <c r="F6" s="200"/>
    </row>
    <row r="7" spans="1:6" ht="15.75" customHeight="1">
      <c r="A7" s="196"/>
      <c r="B7" s="199"/>
      <c r="C7" s="201"/>
      <c r="D7" s="199"/>
      <c r="E7" s="199"/>
      <c r="F7" s="200"/>
    </row>
    <row r="8" spans="1:6" ht="15.75" customHeight="1">
      <c r="A8" s="202" t="s">
        <v>329</v>
      </c>
      <c r="B8" s="203"/>
      <c r="C8" s="204"/>
      <c r="D8" s="205"/>
      <c r="E8" s="205">
        <f>E6+E7</f>
        <v>1394</v>
      </c>
      <c r="F8" s="206"/>
    </row>
    <row r="9" spans="1:6" ht="15.75" customHeight="1">
      <c r="A9" s="207"/>
      <c r="B9" s="199"/>
      <c r="C9" s="201"/>
      <c r="D9" s="199"/>
      <c r="E9" s="199"/>
      <c r="F9" s="200"/>
    </row>
    <row r="10" spans="1:6" ht="15.75" customHeight="1">
      <c r="A10" s="207" t="s">
        <v>159</v>
      </c>
      <c r="B10" s="199"/>
      <c r="C10" s="201"/>
      <c r="D10" s="199"/>
      <c r="E10" s="199"/>
      <c r="F10" s="200"/>
    </row>
    <row r="11" spans="1:6" ht="15.75" customHeight="1">
      <c r="A11" s="196" t="s">
        <v>330</v>
      </c>
      <c r="B11" s="199"/>
      <c r="C11" s="201"/>
      <c r="D11" s="199"/>
      <c r="E11" s="199">
        <v>9495</v>
      </c>
      <c r="F11" s="200"/>
    </row>
    <row r="12" spans="1:6" ht="15.75" customHeight="1">
      <c r="A12" s="196" t="s">
        <v>331</v>
      </c>
      <c r="B12" s="197"/>
      <c r="C12" s="201"/>
      <c r="D12" s="199"/>
      <c r="E12" s="199"/>
      <c r="F12" s="200"/>
    </row>
    <row r="13" spans="1:6" ht="15.75" customHeight="1">
      <c r="A13" s="196" t="s">
        <v>332</v>
      </c>
      <c r="B13" s="199"/>
      <c r="C13" s="201"/>
      <c r="D13" s="199"/>
      <c r="E13" s="199">
        <v>5000</v>
      </c>
      <c r="F13" s="200"/>
    </row>
    <row r="14" spans="1:6" ht="15.75" customHeight="1">
      <c r="A14" s="196" t="s">
        <v>333</v>
      </c>
      <c r="B14" s="199"/>
      <c r="C14" s="201"/>
      <c r="D14" s="199"/>
      <c r="E14" s="199"/>
      <c r="F14" s="200">
        <f>B14-D14-E14</f>
        <v>0</v>
      </c>
    </row>
    <row r="15" spans="1:6" ht="15.75" customHeight="1">
      <c r="A15" s="196" t="s">
        <v>334</v>
      </c>
      <c r="B15" s="199"/>
      <c r="C15" s="201"/>
      <c r="D15" s="199"/>
      <c r="E15" s="199">
        <v>2200</v>
      </c>
      <c r="F15" s="200"/>
    </row>
    <row r="16" spans="1:6" ht="15.75" customHeight="1">
      <c r="A16" s="202" t="s">
        <v>335</v>
      </c>
      <c r="B16" s="203"/>
      <c r="C16" s="204"/>
      <c r="D16" s="205"/>
      <c r="E16" s="203">
        <v>16695</v>
      </c>
      <c r="F16" s="206"/>
    </row>
    <row r="17" spans="1:6" ht="15.75" customHeight="1">
      <c r="A17" s="196"/>
      <c r="B17" s="199"/>
      <c r="C17" s="201"/>
      <c r="D17" s="199"/>
      <c r="E17" s="199"/>
      <c r="F17" s="200">
        <f>B17-D17-E17</f>
        <v>0</v>
      </c>
    </row>
    <row r="18" spans="1:6" s="213" customFormat="1" ht="18" customHeight="1">
      <c r="A18" s="208" t="s">
        <v>336</v>
      </c>
      <c r="B18" s="209"/>
      <c r="C18" s="210"/>
      <c r="D18" s="211"/>
      <c r="E18" s="209">
        <v>18089</v>
      </c>
      <c r="F18" s="212"/>
    </row>
  </sheetData>
  <sheetProtection selectLockedCells="1" selectUnlockedCells="1"/>
  <mergeCells count="1">
    <mergeCell ref="A1:F1"/>
  </mergeCells>
  <printOptions horizontalCentered="1"/>
  <pageMargins left="0.7875" right="0.7875" top="1.2506944444444446" bottom="0.9840277777777777" header="0.7875" footer="0.5118055555555555"/>
  <pageSetup horizontalDpi="300" verticalDpi="300" orientation="landscape" paperSize="9" scale="95" r:id="rId1"/>
  <headerFooter alignWithMargins="0">
    <oddHeader xml:space="preserve">&amp;R&amp;"Times New Roman CE,Félkövér dőlt"&amp;12 &amp;11 4. melléklet a  1/2018. (III. 01.) önkormányzati rendelethez
&amp;"Times New Roman CE,Normál"&amp;10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Layout" workbookViewId="0" topLeftCell="A1">
      <selection activeCell="B1" sqref="B1:D1"/>
    </sheetView>
  </sheetViews>
  <sheetFormatPr defaultColWidth="9.00390625" defaultRowHeight="12.75"/>
  <cols>
    <col min="1" max="1" width="5.875" style="214" customWidth="1"/>
    <col min="2" max="2" width="54.875" style="215" customWidth="1"/>
    <col min="3" max="4" width="17.625" style="215" customWidth="1"/>
    <col min="5" max="16384" width="9.375" style="215" customWidth="1"/>
  </cols>
  <sheetData>
    <row r="1" spans="2:4" ht="31.5" customHeight="1">
      <c r="B1" s="272" t="s">
        <v>337</v>
      </c>
      <c r="C1" s="272"/>
      <c r="D1" s="272"/>
    </row>
    <row r="2" spans="1:4" s="218" customFormat="1" ht="15.75">
      <c r="A2" s="216"/>
      <c r="B2" s="217"/>
      <c r="D2" s="219" t="s">
        <v>213</v>
      </c>
    </row>
    <row r="3" spans="1:4" s="223" customFormat="1" ht="48" customHeight="1">
      <c r="A3" s="220" t="s">
        <v>130</v>
      </c>
      <c r="B3" s="221" t="s">
        <v>4</v>
      </c>
      <c r="C3" s="221" t="s">
        <v>338</v>
      </c>
      <c r="D3" s="222" t="s">
        <v>339</v>
      </c>
    </row>
    <row r="4" spans="1:4" s="223" customFormat="1" ht="13.5" customHeight="1">
      <c r="A4" s="224">
        <v>1</v>
      </c>
      <c r="B4" s="225">
        <v>2</v>
      </c>
      <c r="C4" s="225">
        <v>3</v>
      </c>
      <c r="D4" s="226">
        <v>4</v>
      </c>
    </row>
    <row r="5" spans="1:4" ht="18" customHeight="1">
      <c r="A5" s="227" t="s">
        <v>6</v>
      </c>
      <c r="B5" s="228" t="s">
        <v>340</v>
      </c>
      <c r="C5" s="229"/>
      <c r="D5" s="127"/>
    </row>
    <row r="6" spans="1:4" ht="18" customHeight="1">
      <c r="A6" s="230" t="s">
        <v>8</v>
      </c>
      <c r="B6" s="231" t="s">
        <v>341</v>
      </c>
      <c r="C6" s="232"/>
      <c r="D6" s="131"/>
    </row>
    <row r="7" spans="1:4" ht="18" customHeight="1">
      <c r="A7" s="230" t="s">
        <v>18</v>
      </c>
      <c r="B7" s="231" t="s">
        <v>342</v>
      </c>
      <c r="C7" s="232"/>
      <c r="D7" s="131"/>
    </row>
    <row r="8" spans="1:4" ht="18" customHeight="1">
      <c r="A8" s="230" t="s">
        <v>177</v>
      </c>
      <c r="B8" s="231" t="s">
        <v>343</v>
      </c>
      <c r="C8" s="232"/>
      <c r="D8" s="131"/>
    </row>
    <row r="9" spans="1:4" ht="18" customHeight="1">
      <c r="A9" s="230" t="s">
        <v>38</v>
      </c>
      <c r="B9" s="231" t="s">
        <v>344</v>
      </c>
      <c r="C9" s="232">
        <v>2416</v>
      </c>
      <c r="D9" s="131">
        <v>1007</v>
      </c>
    </row>
    <row r="10" spans="1:4" ht="18" customHeight="1">
      <c r="A10" s="230" t="s">
        <v>56</v>
      </c>
      <c r="B10" s="231" t="s">
        <v>345</v>
      </c>
      <c r="C10" s="232"/>
      <c r="D10" s="131"/>
    </row>
    <row r="11" spans="1:4" ht="18" customHeight="1">
      <c r="A11" s="230" t="s">
        <v>199</v>
      </c>
      <c r="B11" s="233" t="s">
        <v>346</v>
      </c>
      <c r="C11" s="232">
        <v>990</v>
      </c>
      <c r="D11" s="131">
        <v>593</v>
      </c>
    </row>
    <row r="12" spans="1:4" ht="18" customHeight="1">
      <c r="A12" s="230" t="s">
        <v>84</v>
      </c>
      <c r="B12" s="233" t="s">
        <v>347</v>
      </c>
      <c r="C12" s="232"/>
      <c r="D12" s="131"/>
    </row>
    <row r="13" spans="1:4" ht="18" customHeight="1">
      <c r="A13" s="230" t="s">
        <v>202</v>
      </c>
      <c r="B13" s="233" t="s">
        <v>348</v>
      </c>
      <c r="C13" s="232">
        <v>770</v>
      </c>
      <c r="D13" s="131">
        <v>414</v>
      </c>
    </row>
    <row r="14" spans="1:4" ht="18" customHeight="1">
      <c r="A14" s="230" t="s">
        <v>94</v>
      </c>
      <c r="B14" s="233" t="s">
        <v>349</v>
      </c>
      <c r="C14" s="232"/>
      <c r="D14" s="131"/>
    </row>
    <row r="15" spans="1:4" ht="18" customHeight="1">
      <c r="A15" s="230" t="s">
        <v>96</v>
      </c>
      <c r="B15" s="233" t="s">
        <v>350</v>
      </c>
      <c r="C15" s="232"/>
      <c r="D15" s="131"/>
    </row>
    <row r="16" spans="1:4" ht="22.5" customHeight="1">
      <c r="A16" s="230" t="s">
        <v>122</v>
      </c>
      <c r="B16" s="233" t="s">
        <v>351</v>
      </c>
      <c r="C16" s="232">
        <v>656</v>
      </c>
      <c r="D16" s="131"/>
    </row>
    <row r="17" spans="1:4" ht="18" customHeight="1">
      <c r="A17" s="230" t="s">
        <v>124</v>
      </c>
      <c r="B17" s="231" t="s">
        <v>352</v>
      </c>
      <c r="C17" s="232">
        <v>513</v>
      </c>
      <c r="D17" s="131">
        <v>47</v>
      </c>
    </row>
    <row r="18" spans="1:4" ht="18" customHeight="1">
      <c r="A18" s="230" t="s">
        <v>126</v>
      </c>
      <c r="B18" s="231" t="s">
        <v>353</v>
      </c>
      <c r="C18" s="232"/>
      <c r="D18" s="131"/>
    </row>
    <row r="19" spans="1:4" ht="18" customHeight="1">
      <c r="A19" s="230" t="s">
        <v>234</v>
      </c>
      <c r="B19" s="231" t="s">
        <v>354</v>
      </c>
      <c r="C19" s="232"/>
      <c r="D19" s="131"/>
    </row>
    <row r="20" spans="1:4" ht="18" customHeight="1">
      <c r="A20" s="230" t="s">
        <v>236</v>
      </c>
      <c r="B20" s="231" t="s">
        <v>355</v>
      </c>
      <c r="C20" s="232"/>
      <c r="D20" s="131"/>
    </row>
    <row r="21" spans="1:4" ht="18" customHeight="1">
      <c r="A21" s="230" t="s">
        <v>238</v>
      </c>
      <c r="B21" s="231" t="s">
        <v>356</v>
      </c>
      <c r="C21" s="232"/>
      <c r="D21" s="131"/>
    </row>
    <row r="22" spans="1:4" ht="18" customHeight="1">
      <c r="A22" s="230" t="s">
        <v>241</v>
      </c>
      <c r="B22" s="234"/>
      <c r="C22" s="130"/>
      <c r="D22" s="131"/>
    </row>
    <row r="23" spans="1:4" ht="18" customHeight="1">
      <c r="A23" s="230" t="s">
        <v>244</v>
      </c>
      <c r="B23" s="235"/>
      <c r="C23" s="130"/>
      <c r="D23" s="131"/>
    </row>
    <row r="24" spans="1:4" ht="18" customHeight="1">
      <c r="A24" s="230" t="s">
        <v>247</v>
      </c>
      <c r="B24" s="235"/>
      <c r="C24" s="130"/>
      <c r="D24" s="131"/>
    </row>
    <row r="25" spans="1:4" ht="18" customHeight="1">
      <c r="A25" s="230" t="s">
        <v>250</v>
      </c>
      <c r="B25" s="235"/>
      <c r="C25" s="130"/>
      <c r="D25" s="131"/>
    </row>
    <row r="26" spans="1:4" ht="18" customHeight="1">
      <c r="A26" s="230" t="s">
        <v>251</v>
      </c>
      <c r="B26" s="235"/>
      <c r="C26" s="130"/>
      <c r="D26" s="131"/>
    </row>
    <row r="27" spans="1:4" ht="18" customHeight="1">
      <c r="A27" s="230" t="s">
        <v>254</v>
      </c>
      <c r="B27" s="235"/>
      <c r="C27" s="130"/>
      <c r="D27" s="131"/>
    </row>
    <row r="28" spans="1:4" ht="18" customHeight="1">
      <c r="A28" s="230" t="s">
        <v>257</v>
      </c>
      <c r="B28" s="235"/>
      <c r="C28" s="130"/>
      <c r="D28" s="131"/>
    </row>
    <row r="29" spans="1:4" ht="18" customHeight="1">
      <c r="A29" s="230" t="s">
        <v>260</v>
      </c>
      <c r="B29" s="235"/>
      <c r="C29" s="130"/>
      <c r="D29" s="131"/>
    </row>
    <row r="30" spans="1:4" ht="18" customHeight="1">
      <c r="A30" s="236" t="s">
        <v>263</v>
      </c>
      <c r="B30" s="237"/>
      <c r="C30" s="238"/>
      <c r="D30" s="239"/>
    </row>
    <row r="31" spans="1:4" ht="18" customHeight="1">
      <c r="A31" s="224" t="s">
        <v>266</v>
      </c>
      <c r="B31" s="240" t="s">
        <v>357</v>
      </c>
      <c r="C31" s="241">
        <f>SUM(C5:C30)</f>
        <v>5345</v>
      </c>
      <c r="D31" s="242">
        <f>SUM(D5:D30)</f>
        <v>2061</v>
      </c>
    </row>
    <row r="32" spans="1:4" ht="8.25" customHeight="1">
      <c r="A32" s="243"/>
      <c r="B32" s="273"/>
      <c r="C32" s="273"/>
      <c r="D32" s="273"/>
    </row>
  </sheetData>
  <sheetProtection sheet="1" objects="1" scenarios="1"/>
  <mergeCells count="2">
    <mergeCell ref="B1:D1"/>
    <mergeCell ref="B32:D32"/>
  </mergeCells>
  <printOptions horizontalCentered="1"/>
  <pageMargins left="0.7875" right="0.7875" top="1.0604166666666666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dőlt"1. számú tájékoztató tábla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9"/>
  <sheetViews>
    <sheetView view="pageLayout" workbookViewId="0" topLeftCell="A1">
      <selection activeCell="A1" sqref="A1:D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274" t="s">
        <v>358</v>
      </c>
      <c r="B1" s="274"/>
      <c r="C1" s="274"/>
      <c r="D1" s="274"/>
    </row>
    <row r="2" spans="1:4" ht="17.25" customHeight="1">
      <c r="A2" s="244"/>
      <c r="B2" s="274" t="s">
        <v>359</v>
      </c>
      <c r="C2" s="274"/>
      <c r="D2" s="244"/>
    </row>
    <row r="3" spans="1:4" ht="13.5" customHeight="1">
      <c r="A3" s="245"/>
      <c r="B3" s="245"/>
      <c r="C3" s="275" t="s">
        <v>313</v>
      </c>
      <c r="D3" s="275"/>
    </row>
    <row r="4" spans="1:4" ht="42.75" customHeight="1">
      <c r="A4" s="246" t="s">
        <v>3</v>
      </c>
      <c r="B4" s="247" t="s">
        <v>360</v>
      </c>
      <c r="C4" s="247" t="s">
        <v>361</v>
      </c>
      <c r="D4" s="248" t="s">
        <v>362</v>
      </c>
    </row>
    <row r="5" spans="1:4" ht="15.75" customHeight="1">
      <c r="A5" s="249" t="s">
        <v>6</v>
      </c>
      <c r="B5" s="250" t="s">
        <v>363</v>
      </c>
      <c r="C5" s="250" t="s">
        <v>364</v>
      </c>
      <c r="D5" s="251">
        <v>30</v>
      </c>
    </row>
    <row r="6" spans="1:4" ht="15.75" customHeight="1">
      <c r="A6" s="252" t="s">
        <v>8</v>
      </c>
      <c r="B6" s="253" t="s">
        <v>365</v>
      </c>
      <c r="C6" s="253" t="s">
        <v>364</v>
      </c>
      <c r="D6" s="254">
        <v>30</v>
      </c>
    </row>
    <row r="7" spans="1:4" ht="15.75" customHeight="1">
      <c r="A7" s="252"/>
      <c r="B7" s="253" t="s">
        <v>366</v>
      </c>
      <c r="C7" s="253" t="s">
        <v>364</v>
      </c>
      <c r="D7" s="254">
        <v>30</v>
      </c>
    </row>
    <row r="8" spans="1:4" ht="15.75" customHeight="1">
      <c r="A8" s="252" t="s">
        <v>18</v>
      </c>
      <c r="B8" s="253" t="s">
        <v>367</v>
      </c>
      <c r="C8" s="253" t="s">
        <v>364</v>
      </c>
      <c r="D8" s="254">
        <v>60</v>
      </c>
    </row>
    <row r="9" spans="1:4" ht="15.75" customHeight="1">
      <c r="A9" s="252" t="s">
        <v>177</v>
      </c>
      <c r="B9" s="253" t="s">
        <v>368</v>
      </c>
      <c r="C9" s="253" t="s">
        <v>364</v>
      </c>
      <c r="D9" s="254">
        <v>12</v>
      </c>
    </row>
    <row r="10" spans="1:4" ht="15.75" customHeight="1">
      <c r="A10" s="252" t="s">
        <v>56</v>
      </c>
      <c r="B10" s="253" t="s">
        <v>369</v>
      </c>
      <c r="C10" s="253" t="s">
        <v>364</v>
      </c>
      <c r="D10" s="254">
        <v>10</v>
      </c>
    </row>
    <row r="11" spans="1:4" ht="15.75" customHeight="1">
      <c r="A11" s="252" t="s">
        <v>199</v>
      </c>
      <c r="B11" s="253" t="s">
        <v>370</v>
      </c>
      <c r="C11" s="253" t="s">
        <v>364</v>
      </c>
      <c r="D11" s="254">
        <v>9</v>
      </c>
    </row>
    <row r="12" spans="1:4" ht="15.75" customHeight="1">
      <c r="A12" s="252" t="s">
        <v>84</v>
      </c>
      <c r="B12" s="253" t="s">
        <v>371</v>
      </c>
      <c r="C12" s="253" t="s">
        <v>364</v>
      </c>
      <c r="D12" s="254">
        <v>20</v>
      </c>
    </row>
    <row r="13" spans="1:4" ht="15.75" customHeight="1">
      <c r="A13" s="252" t="s">
        <v>202</v>
      </c>
      <c r="B13" s="253" t="s">
        <v>372</v>
      </c>
      <c r="C13" s="253" t="s">
        <v>364</v>
      </c>
      <c r="D13" s="254">
        <v>20</v>
      </c>
    </row>
    <row r="14" spans="1:4" ht="15.75" customHeight="1">
      <c r="A14" s="252" t="s">
        <v>94</v>
      </c>
      <c r="B14" s="253" t="s">
        <v>373</v>
      </c>
      <c r="C14" s="253" t="s">
        <v>364</v>
      </c>
      <c r="D14" s="254">
        <v>20</v>
      </c>
    </row>
    <row r="15" spans="1:4" ht="15.75" customHeight="1">
      <c r="A15" s="252" t="s">
        <v>96</v>
      </c>
      <c r="B15" s="253" t="s">
        <v>374</v>
      </c>
      <c r="C15" s="253" t="s">
        <v>364</v>
      </c>
      <c r="D15" s="254">
        <v>200</v>
      </c>
    </row>
    <row r="16" spans="1:4" ht="15.75" customHeight="1">
      <c r="A16" s="252" t="s">
        <v>122</v>
      </c>
      <c r="B16" s="253" t="s">
        <v>375</v>
      </c>
      <c r="C16" s="253" t="s">
        <v>364</v>
      </c>
      <c r="D16" s="254">
        <v>40</v>
      </c>
    </row>
    <row r="17" spans="1:4" ht="15.75" customHeight="1">
      <c r="A17" s="252" t="s">
        <v>124</v>
      </c>
      <c r="B17" s="253"/>
      <c r="C17" s="253"/>
      <c r="D17" s="254"/>
    </row>
    <row r="18" spans="1:4" ht="15.75" customHeight="1">
      <c r="A18" s="252" t="s">
        <v>126</v>
      </c>
      <c r="B18" s="253"/>
      <c r="C18" s="253"/>
      <c r="D18" s="254"/>
    </row>
    <row r="19" spans="1:4" ht="15.75" customHeight="1">
      <c r="A19" s="252" t="s">
        <v>234</v>
      </c>
      <c r="B19" s="253"/>
      <c r="C19" s="253"/>
      <c r="D19" s="254"/>
    </row>
    <row r="20" spans="1:4" ht="15.75" customHeight="1">
      <c r="A20" s="252" t="s">
        <v>236</v>
      </c>
      <c r="B20" s="253"/>
      <c r="C20" s="253"/>
      <c r="D20" s="254"/>
    </row>
    <row r="21" spans="1:4" ht="15.75" customHeight="1">
      <c r="A21" s="252" t="s">
        <v>238</v>
      </c>
      <c r="B21" s="253"/>
      <c r="C21" s="253"/>
      <c r="D21" s="254"/>
    </row>
    <row r="22" spans="1:4" ht="15.75" customHeight="1">
      <c r="A22" s="252" t="s">
        <v>241</v>
      </c>
      <c r="B22" s="253"/>
      <c r="C22" s="253"/>
      <c r="D22" s="254"/>
    </row>
    <row r="23" spans="1:4" ht="15.75" customHeight="1">
      <c r="A23" s="252" t="s">
        <v>244</v>
      </c>
      <c r="B23" s="253"/>
      <c r="C23" s="253"/>
      <c r="D23" s="254"/>
    </row>
    <row r="24" spans="1:4" ht="15.75" customHeight="1">
      <c r="A24" s="252" t="s">
        <v>247</v>
      </c>
      <c r="B24" s="253"/>
      <c r="C24" s="253"/>
      <c r="D24" s="254"/>
    </row>
    <row r="25" spans="1:4" ht="15.75" customHeight="1">
      <c r="A25" s="252" t="s">
        <v>250</v>
      </c>
      <c r="B25" s="253"/>
      <c r="C25" s="253"/>
      <c r="D25" s="254"/>
    </row>
    <row r="26" spans="1:4" ht="15.75" customHeight="1">
      <c r="A26" s="252" t="s">
        <v>251</v>
      </c>
      <c r="B26" s="253"/>
      <c r="C26" s="253"/>
      <c r="D26" s="254"/>
    </row>
    <row r="27" spans="1:4" ht="15.75" customHeight="1">
      <c r="A27" s="252" t="s">
        <v>254</v>
      </c>
      <c r="B27" s="253"/>
      <c r="C27" s="253"/>
      <c r="D27" s="254"/>
    </row>
    <row r="28" spans="1:4" ht="15.75" customHeight="1">
      <c r="A28" s="252" t="s">
        <v>257</v>
      </c>
      <c r="B28" s="253"/>
      <c r="C28" s="253"/>
      <c r="D28" s="254"/>
    </row>
    <row r="29" spans="1:4" ht="15.75" customHeight="1">
      <c r="A29" s="252" t="s">
        <v>260</v>
      </c>
      <c r="B29" s="253"/>
      <c r="C29" s="253"/>
      <c r="D29" s="254"/>
    </row>
    <row r="30" spans="1:4" ht="15.75" customHeight="1">
      <c r="A30" s="252" t="s">
        <v>263</v>
      </c>
      <c r="B30" s="253"/>
      <c r="C30" s="253"/>
      <c r="D30" s="254"/>
    </row>
    <row r="31" spans="1:4" ht="15.75" customHeight="1">
      <c r="A31" s="252" t="s">
        <v>266</v>
      </c>
      <c r="B31" s="253"/>
      <c r="C31" s="253"/>
      <c r="D31" s="254"/>
    </row>
    <row r="32" spans="1:4" ht="15.75" customHeight="1">
      <c r="A32" s="252" t="s">
        <v>306</v>
      </c>
      <c r="B32" s="253"/>
      <c r="C32" s="253"/>
      <c r="D32" s="254"/>
    </row>
    <row r="33" spans="1:4" ht="15.75" customHeight="1">
      <c r="A33" s="252" t="s">
        <v>307</v>
      </c>
      <c r="B33" s="253"/>
      <c r="C33" s="253"/>
      <c r="D33" s="254"/>
    </row>
    <row r="34" spans="1:4" ht="15.75" customHeight="1">
      <c r="A34" s="252" t="s">
        <v>310</v>
      </c>
      <c r="B34" s="253"/>
      <c r="C34" s="253"/>
      <c r="D34" s="255"/>
    </row>
    <row r="35" spans="1:4" ht="15.75" customHeight="1">
      <c r="A35" s="252" t="s">
        <v>311</v>
      </c>
      <c r="B35" s="253"/>
      <c r="C35" s="253"/>
      <c r="D35" s="255"/>
    </row>
    <row r="36" spans="1:4" ht="15.75" customHeight="1">
      <c r="A36" s="252" t="s">
        <v>376</v>
      </c>
      <c r="B36" s="253"/>
      <c r="C36" s="253"/>
      <c r="D36" s="255"/>
    </row>
    <row r="37" spans="1:4" ht="15.75" customHeight="1">
      <c r="A37" s="256" t="s">
        <v>377</v>
      </c>
      <c r="B37" s="257"/>
      <c r="C37" s="257"/>
      <c r="D37" s="258"/>
    </row>
    <row r="38" spans="1:4" ht="15.75" customHeight="1">
      <c r="A38" s="276" t="s">
        <v>357</v>
      </c>
      <c r="B38" s="276"/>
      <c r="C38" s="259"/>
      <c r="D38" s="260">
        <f>SUM(D5:D37)</f>
        <v>481</v>
      </c>
    </row>
    <row r="39" ht="12.75">
      <c r="A39" t="s">
        <v>378</v>
      </c>
    </row>
  </sheetData>
  <sheetProtection selectLockedCells="1" selectUnlockedCells="1"/>
  <mergeCells count="4">
    <mergeCell ref="A1:D1"/>
    <mergeCell ref="B2:C2"/>
    <mergeCell ref="C3:D3"/>
    <mergeCell ref="A38:B38"/>
  </mergeCells>
  <conditionalFormatting sqref="D38">
    <cfRule type="cellIs" priority="1" dxfId="1" operator="equal" stopIfTrue="1">
      <formula>0</formula>
    </cfRule>
  </conditionalFormatting>
  <printOptions horizontalCentered="1"/>
  <pageMargins left="0.7875" right="0.7875" top="1.0604166666666666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2. számú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Herendiné Judit</dc:creator>
  <cp:keywords/>
  <dc:description/>
  <cp:lastModifiedBy>Herendiné Judit</cp:lastModifiedBy>
  <dcterms:created xsi:type="dcterms:W3CDTF">2018-03-01T12:36:36Z</dcterms:created>
  <dcterms:modified xsi:type="dcterms:W3CDTF">2018-03-01T12:39:25Z</dcterms:modified>
  <cp:category/>
  <cp:version/>
  <cp:contentType/>
  <cp:contentStatus/>
</cp:coreProperties>
</file>