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2018. évi költségvetési rendelet módosítás\egy\"/>
    </mc:Choice>
  </mc:AlternateContent>
  <bookViews>
    <workbookView xWindow="0" yWindow="0" windowWidth="20490" windowHeight="7755"/>
  </bookViews>
  <sheets>
    <sheet name="4.m.állam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css1">#REF!</definedName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a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">#REF!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ovimérleg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H32" i="1"/>
  <c r="F32" i="1"/>
  <c r="H26" i="1"/>
  <c r="F26" i="1"/>
  <c r="H16" i="1"/>
  <c r="H17" i="1" s="1"/>
  <c r="H35" i="1" s="1"/>
  <c r="F16" i="1"/>
  <c r="F17" i="1" s="1"/>
  <c r="F35" i="1" l="1"/>
</calcChain>
</file>

<file path=xl/sharedStrings.xml><?xml version="1.0" encoding="utf-8"?>
<sst xmlns="http://schemas.openxmlformats.org/spreadsheetml/2006/main" count="81" uniqueCount="68">
  <si>
    <t>Jásd Község Önkormányzata 2018.évi normatív állami támogatások</t>
  </si>
  <si>
    <t>Jogcím</t>
  </si>
  <si>
    <t>Me.</t>
  </si>
  <si>
    <t>Mutató</t>
  </si>
  <si>
    <t>Fajlagos összeg</t>
  </si>
  <si>
    <t>Eredeti előirányzat(Ft)</t>
  </si>
  <si>
    <t>Módosított előirányzat(Ft)</t>
  </si>
  <si>
    <t>I.1.a</t>
  </si>
  <si>
    <t>Önkormányzati hivatal támogatása</t>
  </si>
  <si>
    <t>I.1.ba</t>
  </si>
  <si>
    <t>Zöldterület-gazdálkodással kapcs. feladatok ellátás tám.</t>
  </si>
  <si>
    <t>hektár</t>
  </si>
  <si>
    <t>I.1.bb</t>
  </si>
  <si>
    <t>Közvilágítás fenntartásának támogatása</t>
  </si>
  <si>
    <t>km</t>
  </si>
  <si>
    <t>I.1.bc</t>
  </si>
  <si>
    <t>Köztemető fenntartási feladatok</t>
  </si>
  <si>
    <t>min. 100 000</t>
  </si>
  <si>
    <t>I.1.bd</t>
  </si>
  <si>
    <t>Közutak fenntartásának támogatása</t>
  </si>
  <si>
    <t>I.1.c</t>
  </si>
  <si>
    <t>Egyéb önkormányzati feladatok támogatása</t>
  </si>
  <si>
    <t>I.1.d</t>
  </si>
  <si>
    <t>Lakott küldterülettel kapcsolatos feladatok támogatása</t>
  </si>
  <si>
    <t>I.1.e</t>
  </si>
  <si>
    <t>Üdülőhelyi feladatok támogatása</t>
  </si>
  <si>
    <t>I.1,V.</t>
  </si>
  <si>
    <t>Kiegészítés I.1. jogcímekhez</t>
  </si>
  <si>
    <t>Településarculati kézikönyv</t>
  </si>
  <si>
    <t>Polgármesteri illetmény támogatása</t>
  </si>
  <si>
    <t>I.1.VI.6</t>
  </si>
  <si>
    <t>2017. évről áthúzódó kompenzáció</t>
  </si>
  <si>
    <t>Település-üzemeltetéshez kapcsolódó feladatellátás tám. össz.</t>
  </si>
  <si>
    <t>Helyi önkormányzatok működésének ált. tám.</t>
  </si>
  <si>
    <t>II.1. (1)</t>
  </si>
  <si>
    <t>Óvodapedagógusok bértámogatása 8 hó</t>
  </si>
  <si>
    <t>fő</t>
  </si>
  <si>
    <t>II.1. (2)</t>
  </si>
  <si>
    <t>Óvodapedagógusok munkáját segítők bértámogatása 8 hó</t>
  </si>
  <si>
    <t>II.1. (3)</t>
  </si>
  <si>
    <t>Óvodapedagógusok bértámogatása 4 hó</t>
  </si>
  <si>
    <t>II.1. (4)</t>
  </si>
  <si>
    <t>Óvodapedagógusok munkáját segítők bértámogatása 4 hó</t>
  </si>
  <si>
    <t>II.1. (5)</t>
  </si>
  <si>
    <t>Óvodapedagógusok bértámogatása pótlólagos össz. szept.-től</t>
  </si>
  <si>
    <t>II.2.</t>
  </si>
  <si>
    <t>Óvodaműködtetés támogatása 8 hó</t>
  </si>
  <si>
    <t>Óvodaműködtetés támogatása 4 hó</t>
  </si>
  <si>
    <t>II.5.</t>
  </si>
  <si>
    <t>Ped.II.kategóriába sorolt óvodapedagógusok kiegészítő támogatása</t>
  </si>
  <si>
    <t>Összesen köznevelési támogatás</t>
  </si>
  <si>
    <t>III.2.</t>
  </si>
  <si>
    <t>Hozzájárulás a szociális pénzbeli ellátásokhoz</t>
  </si>
  <si>
    <t>III.3.c</t>
  </si>
  <si>
    <t>Szociális étkeztetés</t>
  </si>
  <si>
    <t>III.5.a)</t>
  </si>
  <si>
    <t>Gyermekétkezetés támogatása, bértámogatás</t>
  </si>
  <si>
    <t>III.5.b)</t>
  </si>
  <si>
    <t>Gyermekétkezetés támogatása, üzemeltetési támogatás</t>
  </si>
  <si>
    <t>III.5.c)</t>
  </si>
  <si>
    <t>Rászoruló gyermekek intézményen kívüli szünidei étkeztetésének támogatása</t>
  </si>
  <si>
    <t>Ft</t>
  </si>
  <si>
    <t>Összesen szociális feladatok támogatása</t>
  </si>
  <si>
    <t>IV.I.d.</t>
  </si>
  <si>
    <t>Könyvtári és közművelődési feladatok támogatása</t>
  </si>
  <si>
    <t>Kiegészítő támogatások - polgárm.ill.tám, szoc.tüzifa,bérkomp.</t>
  </si>
  <si>
    <t>Önkormányzat támogatásai összesen</t>
  </si>
  <si>
    <t>6.sz. melléklet a 2/2018.(II.14.)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</si>
</sst>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8">
    <xf numFmtId="0" fontId="0" fillId="0" borderId="0" xfId="0"/>
    <xf numFmtId="0" fontId="3" fillId="0" borderId="0" xfId="1" applyFont="1"/>
    <xf numFmtId="0" fontId="5" fillId="2" borderId="1" xfId="1" applyFont="1" applyFill="1" applyBorder="1"/>
    <xf numFmtId="0" fontId="6" fillId="2" borderId="2" xfId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 wrapText="1"/>
    </xf>
    <xf numFmtId="0" fontId="8" fillId="0" borderId="4" xfId="1" applyFont="1" applyBorder="1"/>
    <xf numFmtId="0" fontId="8" fillId="0" borderId="3" xfId="1" applyFont="1" applyBorder="1"/>
    <xf numFmtId="3" fontId="8" fillId="0" borderId="3" xfId="1" applyNumberFormat="1" applyFont="1" applyBorder="1"/>
    <xf numFmtId="3" fontId="8" fillId="0" borderId="3" xfId="2" applyNumberFormat="1" applyFont="1" applyBorder="1"/>
    <xf numFmtId="0" fontId="3" fillId="0" borderId="3" xfId="1" applyFont="1" applyBorder="1"/>
    <xf numFmtId="3" fontId="8" fillId="0" borderId="3" xfId="2" applyNumberFormat="1" applyFont="1" applyFill="1" applyBorder="1"/>
    <xf numFmtId="3" fontId="3" fillId="0" borderId="0" xfId="1" applyNumberFormat="1" applyFont="1"/>
    <xf numFmtId="3" fontId="8" fillId="0" borderId="3" xfId="1" applyNumberFormat="1" applyFont="1" applyBorder="1" applyAlignment="1">
      <alignment horizontal="right"/>
    </xf>
    <xf numFmtId="0" fontId="8" fillId="0" borderId="3" xfId="1" applyFont="1" applyFill="1" applyBorder="1"/>
    <xf numFmtId="0" fontId="8" fillId="0" borderId="4" xfId="1" applyFont="1" applyFill="1" applyBorder="1"/>
    <xf numFmtId="3" fontId="8" fillId="0" borderId="3" xfId="1" applyNumberFormat="1" applyFont="1" applyFill="1" applyBorder="1"/>
    <xf numFmtId="0" fontId="6" fillId="0" borderId="3" xfId="1" applyFont="1" applyBorder="1"/>
    <xf numFmtId="3" fontId="6" fillId="0" borderId="3" xfId="1" applyNumberFormat="1" applyFont="1" applyBorder="1"/>
    <xf numFmtId="3" fontId="5" fillId="0" borderId="3" xfId="2" applyNumberFormat="1" applyFont="1" applyBorder="1"/>
    <xf numFmtId="0" fontId="9" fillId="0" borderId="3" xfId="1" applyFont="1" applyBorder="1"/>
    <xf numFmtId="0" fontId="9" fillId="0" borderId="3" xfId="2" applyFont="1" applyBorder="1"/>
    <xf numFmtId="3" fontId="9" fillId="0" borderId="3" xfId="2" applyNumberFormat="1" applyFont="1" applyBorder="1"/>
    <xf numFmtId="3" fontId="9" fillId="0" borderId="3" xfId="1" applyNumberFormat="1" applyFont="1" applyBorder="1"/>
    <xf numFmtId="3" fontId="9" fillId="0" borderId="3" xfId="2" applyNumberFormat="1" applyFont="1" applyFill="1" applyBorder="1"/>
    <xf numFmtId="3" fontId="6" fillId="0" borderId="3" xfId="2" applyNumberFormat="1" applyFont="1" applyFill="1" applyBorder="1"/>
    <xf numFmtId="0" fontId="5" fillId="0" borderId="3" xfId="1" applyFont="1" applyBorder="1"/>
    <xf numFmtId="3" fontId="5" fillId="0" borderId="3" xfId="1" applyNumberFormat="1" applyFont="1" applyBorder="1"/>
    <xf numFmtId="3" fontId="5" fillId="0" borderId="3" xfId="2" applyNumberFormat="1" applyFont="1" applyFill="1" applyBorder="1"/>
    <xf numFmtId="0" fontId="9" fillId="0" borderId="0" xfId="1" applyFont="1" applyFill="1"/>
    <xf numFmtId="0" fontId="8" fillId="0" borderId="5" xfId="1" applyFont="1" applyBorder="1"/>
    <xf numFmtId="0" fontId="8" fillId="0" borderId="6" xfId="1" applyFont="1" applyBorder="1"/>
    <xf numFmtId="0" fontId="5" fillId="0" borderId="7" xfId="1" applyFont="1" applyBorder="1"/>
    <xf numFmtId="3" fontId="5" fillId="0" borderId="7" xfId="1" applyNumberFormat="1" applyFont="1" applyBorder="1"/>
    <xf numFmtId="0" fontId="8" fillId="0" borderId="0" xfId="1" applyFont="1"/>
    <xf numFmtId="3" fontId="3" fillId="0" borderId="0" xfId="1" applyNumberFormat="1" applyFont="1" applyBorder="1"/>
    <xf numFmtId="0" fontId="3" fillId="0" borderId="0" xfId="1" applyFont="1" applyBorder="1"/>
    <xf numFmtId="0" fontId="2" fillId="0" borderId="0" xfId="1" applyFont="1" applyBorder="1" applyAlignment="1">
      <alignment horizontal="right"/>
    </xf>
    <xf numFmtId="0" fontId="4" fillId="0" borderId="0" xfId="1" applyFont="1" applyAlignment="1">
      <alignment horizontal="center" vertical="center"/>
    </xf>
  </cellXfs>
  <cellStyles count="3">
    <cellStyle name="Normál" xfId="0" builtinId="0"/>
    <cellStyle name="Normál 3_2017.évi KV-i rendelet mellékletek" xfId="2"/>
    <cellStyle name="Normál_2017.évi KV-i rendelet mellék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6"/>
  <sheetViews>
    <sheetView tabSelected="1" workbookViewId="0">
      <selection activeCell="J6" sqref="J6"/>
    </sheetView>
  </sheetViews>
  <sheetFormatPr defaultRowHeight="15" x14ac:dyDescent="0.25"/>
  <cols>
    <col min="1" max="1" width="8" style="1" customWidth="1"/>
    <col min="2" max="2" width="54.85546875" style="1" customWidth="1"/>
    <col min="3" max="3" width="6.85546875" style="1" customWidth="1"/>
    <col min="4" max="4" width="5.85546875" style="1" customWidth="1"/>
    <col min="5" max="5" width="11" style="1" customWidth="1"/>
    <col min="6" max="6" width="13.7109375" style="1" customWidth="1"/>
    <col min="7" max="7" width="8" style="1" customWidth="1"/>
    <col min="8" max="8" width="16.85546875" style="35" customWidth="1"/>
    <col min="9" max="255" width="9.140625" style="1" customWidth="1"/>
  </cols>
  <sheetData>
    <row r="1" spans="1:9" x14ac:dyDescent="0.25">
      <c r="A1" s="36" t="s">
        <v>67</v>
      </c>
      <c r="B1" s="36"/>
      <c r="C1" s="36"/>
      <c r="D1" s="36"/>
      <c r="E1" s="36"/>
      <c r="F1" s="36"/>
      <c r="G1" s="36"/>
      <c r="H1" s="36"/>
    </row>
    <row r="2" spans="1:9" ht="16.5" thickBot="1" x14ac:dyDescent="0.3">
      <c r="A2" s="37" t="s">
        <v>0</v>
      </c>
      <c r="B2" s="37"/>
      <c r="C2" s="37"/>
      <c r="D2" s="37"/>
      <c r="E2" s="37"/>
      <c r="F2" s="37"/>
      <c r="G2" s="37"/>
      <c r="H2" s="37"/>
    </row>
    <row r="3" spans="1:9" ht="25.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3</v>
      </c>
      <c r="H3" s="4" t="s">
        <v>6</v>
      </c>
    </row>
    <row r="4" spans="1:9" x14ac:dyDescent="0.25">
      <c r="A4" s="5" t="s">
        <v>7</v>
      </c>
      <c r="B4" s="6" t="s">
        <v>8</v>
      </c>
      <c r="C4" s="6"/>
      <c r="D4" s="6"/>
      <c r="E4" s="7"/>
      <c r="F4" s="8"/>
      <c r="G4" s="6"/>
      <c r="H4" s="9"/>
    </row>
    <row r="5" spans="1:9" x14ac:dyDescent="0.25">
      <c r="A5" s="5" t="s">
        <v>9</v>
      </c>
      <c r="B5" s="6" t="s">
        <v>10</v>
      </c>
      <c r="C5" s="6" t="s">
        <v>11</v>
      </c>
      <c r="D5" s="6"/>
      <c r="E5" s="7">
        <v>22300</v>
      </c>
      <c r="F5" s="10">
        <v>1844210</v>
      </c>
      <c r="G5" s="6"/>
      <c r="H5" s="10">
        <v>1844210</v>
      </c>
      <c r="I5" s="11"/>
    </row>
    <row r="6" spans="1:9" x14ac:dyDescent="0.25">
      <c r="A6" s="5" t="s">
        <v>12</v>
      </c>
      <c r="B6" s="6" t="s">
        <v>13</v>
      </c>
      <c r="C6" s="6" t="s">
        <v>14</v>
      </c>
      <c r="D6" s="6"/>
      <c r="E6" s="7">
        <v>320000</v>
      </c>
      <c r="F6" s="10">
        <v>2208000</v>
      </c>
      <c r="G6" s="6"/>
      <c r="H6" s="10">
        <v>2208000</v>
      </c>
      <c r="I6" s="11"/>
    </row>
    <row r="7" spans="1:9" x14ac:dyDescent="0.25">
      <c r="A7" s="5" t="s">
        <v>15</v>
      </c>
      <c r="B7" s="6" t="s">
        <v>16</v>
      </c>
      <c r="C7" s="6"/>
      <c r="D7" s="6"/>
      <c r="E7" s="12" t="s">
        <v>17</v>
      </c>
      <c r="F7" s="10">
        <v>100000</v>
      </c>
      <c r="G7" s="6"/>
      <c r="H7" s="10">
        <v>100000</v>
      </c>
      <c r="I7" s="11"/>
    </row>
    <row r="8" spans="1:9" x14ac:dyDescent="0.25">
      <c r="A8" s="5" t="s">
        <v>18</v>
      </c>
      <c r="B8" s="6" t="s">
        <v>19</v>
      </c>
      <c r="C8" s="6" t="s">
        <v>14</v>
      </c>
      <c r="D8" s="6"/>
      <c r="E8" s="7">
        <v>227000</v>
      </c>
      <c r="F8" s="10">
        <v>1368810</v>
      </c>
      <c r="G8" s="6"/>
      <c r="H8" s="10">
        <v>1368810</v>
      </c>
      <c r="I8" s="11"/>
    </row>
    <row r="9" spans="1:9" x14ac:dyDescent="0.25">
      <c r="A9" s="5" t="s">
        <v>20</v>
      </c>
      <c r="B9" s="6" t="s">
        <v>21</v>
      </c>
      <c r="C9" s="6"/>
      <c r="D9" s="6"/>
      <c r="E9" s="7"/>
      <c r="F9" s="10">
        <v>5000000</v>
      </c>
      <c r="G9" s="6"/>
      <c r="H9" s="10">
        <v>5000000</v>
      </c>
      <c r="I9" s="11"/>
    </row>
    <row r="10" spans="1:9" x14ac:dyDescent="0.25">
      <c r="A10" s="5" t="s">
        <v>22</v>
      </c>
      <c r="B10" s="13" t="s">
        <v>23</v>
      </c>
      <c r="C10" s="6"/>
      <c r="D10" s="6"/>
      <c r="E10" s="7">
        <v>2550</v>
      </c>
      <c r="F10" s="10">
        <v>58650</v>
      </c>
      <c r="G10" s="6"/>
      <c r="H10" s="10">
        <v>58650</v>
      </c>
      <c r="I10" s="11"/>
    </row>
    <row r="11" spans="1:9" x14ac:dyDescent="0.25">
      <c r="A11" s="5" t="s">
        <v>24</v>
      </c>
      <c r="B11" s="13" t="s">
        <v>25</v>
      </c>
      <c r="C11" s="6"/>
      <c r="D11" s="6"/>
      <c r="E11" s="7"/>
      <c r="F11" s="10">
        <v>290700</v>
      </c>
      <c r="G11" s="6"/>
      <c r="H11" s="10">
        <v>290700</v>
      </c>
      <c r="I11" s="11"/>
    </row>
    <row r="12" spans="1:9" x14ac:dyDescent="0.25">
      <c r="A12" s="5" t="s">
        <v>26</v>
      </c>
      <c r="B12" s="6" t="s">
        <v>27</v>
      </c>
      <c r="C12" s="6"/>
      <c r="D12" s="6"/>
      <c r="E12" s="7"/>
      <c r="F12" s="10">
        <v>4891667</v>
      </c>
      <c r="G12" s="6"/>
      <c r="H12" s="10">
        <v>4891667</v>
      </c>
      <c r="I12" s="11"/>
    </row>
    <row r="13" spans="1:9" x14ac:dyDescent="0.25">
      <c r="A13" s="5"/>
      <c r="B13" s="6" t="s">
        <v>28</v>
      </c>
      <c r="C13" s="6"/>
      <c r="D13" s="6"/>
      <c r="E13" s="7"/>
      <c r="F13" s="10"/>
      <c r="G13" s="6"/>
      <c r="H13" s="10"/>
      <c r="I13" s="11"/>
    </row>
    <row r="14" spans="1:9" x14ac:dyDescent="0.25">
      <c r="A14" s="5"/>
      <c r="B14" s="6" t="s">
        <v>29</v>
      </c>
      <c r="C14" s="6"/>
      <c r="D14" s="6"/>
      <c r="E14" s="7"/>
      <c r="F14" s="10">
        <v>1170400</v>
      </c>
      <c r="G14" s="6"/>
      <c r="H14" s="10">
        <v>1170400</v>
      </c>
      <c r="I14" s="11"/>
    </row>
    <row r="15" spans="1:9" x14ac:dyDescent="0.25">
      <c r="A15" s="14" t="s">
        <v>30</v>
      </c>
      <c r="B15" s="13" t="s">
        <v>31</v>
      </c>
      <c r="C15" s="13"/>
      <c r="D15" s="13"/>
      <c r="E15" s="15"/>
      <c r="F15" s="10"/>
      <c r="G15" s="13"/>
      <c r="H15" s="10">
        <v>53558</v>
      </c>
      <c r="I15" s="11"/>
    </row>
    <row r="16" spans="1:9" x14ac:dyDescent="0.25">
      <c r="A16" s="5"/>
      <c r="B16" s="16" t="s">
        <v>32</v>
      </c>
      <c r="C16" s="16"/>
      <c r="D16" s="16"/>
      <c r="E16" s="17"/>
      <c r="F16" s="18">
        <f>SUM(F5:F15)</f>
        <v>16932437</v>
      </c>
      <c r="G16" s="16"/>
      <c r="H16" s="18">
        <f>SUM(H5:H15)</f>
        <v>16985995</v>
      </c>
      <c r="I16" s="11"/>
    </row>
    <row r="17" spans="1:9" x14ac:dyDescent="0.25">
      <c r="A17" s="5"/>
      <c r="B17" s="16" t="s">
        <v>33</v>
      </c>
      <c r="C17" s="16"/>
      <c r="D17" s="16"/>
      <c r="E17" s="17"/>
      <c r="F17" s="18">
        <f>F4+F16</f>
        <v>16932437</v>
      </c>
      <c r="G17" s="16"/>
      <c r="H17" s="18">
        <f>H4+H16</f>
        <v>16985995</v>
      </c>
      <c r="I17" s="11"/>
    </row>
    <row r="18" spans="1:9" x14ac:dyDescent="0.25">
      <c r="A18" s="5" t="s">
        <v>34</v>
      </c>
      <c r="B18" s="19" t="s">
        <v>35</v>
      </c>
      <c r="C18" s="19" t="s">
        <v>36</v>
      </c>
      <c r="D18" s="20">
        <v>2.4</v>
      </c>
      <c r="E18" s="21">
        <v>4469900</v>
      </c>
      <c r="F18" s="10">
        <v>7070400</v>
      </c>
      <c r="G18" s="20">
        <v>2.4</v>
      </c>
      <c r="H18" s="10">
        <v>7070400</v>
      </c>
      <c r="I18" s="11"/>
    </row>
    <row r="19" spans="1:9" x14ac:dyDescent="0.25">
      <c r="A19" s="5" t="s">
        <v>37</v>
      </c>
      <c r="B19" s="19" t="s">
        <v>38</v>
      </c>
      <c r="C19" s="19" t="s">
        <v>36</v>
      </c>
      <c r="D19" s="20">
        <v>1</v>
      </c>
      <c r="E19" s="21">
        <v>1800000</v>
      </c>
      <c r="F19" s="10">
        <v>1470000</v>
      </c>
      <c r="G19" s="20">
        <v>1</v>
      </c>
      <c r="H19" s="10">
        <v>1470000</v>
      </c>
      <c r="I19" s="11"/>
    </row>
    <row r="20" spans="1:9" x14ac:dyDescent="0.25">
      <c r="A20" s="5" t="s">
        <v>39</v>
      </c>
      <c r="B20" s="19" t="s">
        <v>40</v>
      </c>
      <c r="C20" s="19" t="s">
        <v>36</v>
      </c>
      <c r="D20" s="20">
        <v>2.4</v>
      </c>
      <c r="E20" s="21">
        <v>4469900</v>
      </c>
      <c r="F20" s="10">
        <v>3387900</v>
      </c>
      <c r="G20" s="20">
        <v>2.9</v>
      </c>
      <c r="H20" s="10">
        <v>4271700</v>
      </c>
      <c r="I20" s="11"/>
    </row>
    <row r="21" spans="1:9" x14ac:dyDescent="0.25">
      <c r="A21" s="5" t="s">
        <v>41</v>
      </c>
      <c r="B21" s="19" t="s">
        <v>42</v>
      </c>
      <c r="C21" s="19" t="s">
        <v>36</v>
      </c>
      <c r="D21" s="20">
        <v>1</v>
      </c>
      <c r="E21" s="21">
        <v>1800000</v>
      </c>
      <c r="F21" s="10">
        <v>735000</v>
      </c>
      <c r="G21" s="20">
        <v>1</v>
      </c>
      <c r="H21" s="10">
        <v>735000</v>
      </c>
      <c r="I21" s="11"/>
    </row>
    <row r="22" spans="1:9" x14ac:dyDescent="0.25">
      <c r="A22" s="5" t="s">
        <v>43</v>
      </c>
      <c r="B22" s="19" t="s">
        <v>44</v>
      </c>
      <c r="C22" s="19" t="s">
        <v>36</v>
      </c>
      <c r="D22" s="20">
        <v>2.7</v>
      </c>
      <c r="E22" s="21">
        <v>38000</v>
      </c>
      <c r="F22" s="10">
        <v>0</v>
      </c>
      <c r="G22" s="20"/>
      <c r="H22" s="10">
        <v>0</v>
      </c>
      <c r="I22" s="11"/>
    </row>
    <row r="23" spans="1:9" x14ac:dyDescent="0.25">
      <c r="A23" s="5" t="s">
        <v>45</v>
      </c>
      <c r="B23" s="19" t="s">
        <v>46</v>
      </c>
      <c r="C23" s="19" t="s">
        <v>36</v>
      </c>
      <c r="D23" s="20">
        <v>25</v>
      </c>
      <c r="E23" s="21">
        <v>81700</v>
      </c>
      <c r="F23" s="10">
        <v>1143800</v>
      </c>
      <c r="G23" s="20">
        <v>25</v>
      </c>
      <c r="H23" s="10">
        <v>1143800</v>
      </c>
      <c r="I23" s="11"/>
    </row>
    <row r="24" spans="1:9" x14ac:dyDescent="0.25">
      <c r="A24" s="5" t="s">
        <v>45</v>
      </c>
      <c r="B24" s="19" t="s">
        <v>47</v>
      </c>
      <c r="C24" s="19" t="s">
        <v>36</v>
      </c>
      <c r="D24" s="20">
        <v>25</v>
      </c>
      <c r="E24" s="21">
        <v>81700</v>
      </c>
      <c r="F24" s="10">
        <v>517433</v>
      </c>
      <c r="G24" s="20">
        <v>27</v>
      </c>
      <c r="H24" s="10">
        <v>735300</v>
      </c>
      <c r="I24" s="11"/>
    </row>
    <row r="25" spans="1:9" x14ac:dyDescent="0.25">
      <c r="A25" s="5" t="s">
        <v>48</v>
      </c>
      <c r="B25" s="19" t="s">
        <v>49</v>
      </c>
      <c r="C25" s="19" t="s">
        <v>36</v>
      </c>
      <c r="D25" s="20">
        <v>1</v>
      </c>
      <c r="E25" s="21">
        <v>418900</v>
      </c>
      <c r="F25" s="10">
        <v>401000</v>
      </c>
      <c r="G25" s="20">
        <v>1</v>
      </c>
      <c r="H25" s="10">
        <v>401000</v>
      </c>
      <c r="I25" s="11"/>
    </row>
    <row r="26" spans="1:9" x14ac:dyDescent="0.25">
      <c r="A26" s="5"/>
      <c r="B26" s="16" t="s">
        <v>50</v>
      </c>
      <c r="C26" s="16"/>
      <c r="D26" s="16"/>
      <c r="E26" s="17"/>
      <c r="F26" s="18">
        <f>SUM(F18:F25)</f>
        <v>14725533</v>
      </c>
      <c r="G26" s="16"/>
      <c r="H26" s="18">
        <f>SUM(H18:H25)</f>
        <v>15827200</v>
      </c>
      <c r="I26" s="11"/>
    </row>
    <row r="27" spans="1:9" x14ac:dyDescent="0.25">
      <c r="A27" s="5" t="s">
        <v>51</v>
      </c>
      <c r="B27" s="19" t="s">
        <v>52</v>
      </c>
      <c r="C27" s="19"/>
      <c r="D27" s="19"/>
      <c r="E27" s="22"/>
      <c r="F27" s="23">
        <v>5105000</v>
      </c>
      <c r="G27" s="19"/>
      <c r="H27" s="23">
        <v>5105000</v>
      </c>
      <c r="I27" s="11"/>
    </row>
    <row r="28" spans="1:9" x14ac:dyDescent="0.25">
      <c r="A28" s="5" t="s">
        <v>53</v>
      </c>
      <c r="B28" s="19" t="s">
        <v>54</v>
      </c>
      <c r="C28" s="19" t="s">
        <v>36</v>
      </c>
      <c r="D28" s="20">
        <v>45</v>
      </c>
      <c r="E28" s="21">
        <v>55360</v>
      </c>
      <c r="F28" s="23">
        <v>2491200</v>
      </c>
      <c r="G28" s="20">
        <v>45</v>
      </c>
      <c r="H28" s="23">
        <v>2491200</v>
      </c>
      <c r="I28" s="11"/>
    </row>
    <row r="29" spans="1:9" x14ac:dyDescent="0.25">
      <c r="A29" s="5" t="s">
        <v>55</v>
      </c>
      <c r="B29" s="19" t="s">
        <v>56</v>
      </c>
      <c r="C29" s="19" t="s">
        <v>36</v>
      </c>
      <c r="D29" s="20">
        <v>1.63</v>
      </c>
      <c r="E29" s="21">
        <v>1632000</v>
      </c>
      <c r="F29" s="23">
        <v>3097000</v>
      </c>
      <c r="G29" s="20">
        <v>1.63</v>
      </c>
      <c r="H29" s="23">
        <v>3097000</v>
      </c>
      <c r="I29" s="11"/>
    </row>
    <row r="30" spans="1:9" x14ac:dyDescent="0.25">
      <c r="A30" s="5" t="s">
        <v>57</v>
      </c>
      <c r="B30" s="19" t="s">
        <v>58</v>
      </c>
      <c r="C30" s="19"/>
      <c r="D30" s="20"/>
      <c r="E30" s="21"/>
      <c r="F30" s="23">
        <v>2039571</v>
      </c>
      <c r="G30" s="20"/>
      <c r="H30" s="23">
        <v>2039571</v>
      </c>
      <c r="I30" s="11"/>
    </row>
    <row r="31" spans="1:9" x14ac:dyDescent="0.25">
      <c r="A31" s="5" t="s">
        <v>59</v>
      </c>
      <c r="B31" s="19" t="s">
        <v>60</v>
      </c>
      <c r="C31" s="19" t="s">
        <v>61</v>
      </c>
      <c r="D31" s="20">
        <v>1112</v>
      </c>
      <c r="E31" s="21">
        <v>570</v>
      </c>
      <c r="F31" s="23">
        <v>633840</v>
      </c>
      <c r="G31" s="20">
        <v>974</v>
      </c>
      <c r="H31" s="23">
        <v>555180</v>
      </c>
      <c r="I31" s="11"/>
    </row>
    <row r="32" spans="1:9" x14ac:dyDescent="0.25">
      <c r="A32" s="5"/>
      <c r="B32" s="16" t="s">
        <v>62</v>
      </c>
      <c r="C32" s="16"/>
      <c r="D32" s="16"/>
      <c r="E32" s="17"/>
      <c r="F32" s="24">
        <f>SUM(F27:F31)</f>
        <v>13366611</v>
      </c>
      <c r="G32" s="16"/>
      <c r="H32" s="24">
        <f>SUM(H27:H31)</f>
        <v>13287951</v>
      </c>
      <c r="I32" s="11"/>
    </row>
    <row r="33" spans="1:10" x14ac:dyDescent="0.25">
      <c r="A33" s="5" t="s">
        <v>63</v>
      </c>
      <c r="B33" s="25" t="s">
        <v>64</v>
      </c>
      <c r="C33" s="25" t="s">
        <v>36</v>
      </c>
      <c r="D33" s="25"/>
      <c r="E33" s="26">
        <v>1140</v>
      </c>
      <c r="F33" s="27">
        <v>1800000</v>
      </c>
      <c r="G33" s="25"/>
      <c r="H33" s="27">
        <v>1800000</v>
      </c>
      <c r="I33" s="11"/>
      <c r="J33" s="28"/>
    </row>
    <row r="34" spans="1:10" x14ac:dyDescent="0.25">
      <c r="A34" s="29"/>
      <c r="B34" s="25" t="s">
        <v>65</v>
      </c>
      <c r="C34" s="25"/>
      <c r="D34" s="25"/>
      <c r="E34" s="26"/>
      <c r="F34" s="27"/>
      <c r="G34" s="25"/>
      <c r="H34" s="27">
        <v>3666640</v>
      </c>
      <c r="I34" s="11"/>
      <c r="J34" s="28"/>
    </row>
    <row r="35" spans="1:10" ht="15.75" thickBot="1" x14ac:dyDescent="0.3">
      <c r="A35" s="30"/>
      <c r="B35" s="31" t="s">
        <v>66</v>
      </c>
      <c r="C35" s="31"/>
      <c r="D35" s="31"/>
      <c r="E35" s="32"/>
      <c r="F35" s="18">
        <f>F33+F32+F26+F17</f>
        <v>46824581</v>
      </c>
      <c r="G35" s="18">
        <f>G33+G32+G26+G17</f>
        <v>0</v>
      </c>
      <c r="H35" s="18">
        <f>H33+H32+H26+H17+H34</f>
        <v>51567786</v>
      </c>
      <c r="I35" s="11"/>
      <c r="J35" s="28"/>
    </row>
    <row r="36" spans="1:10" x14ac:dyDescent="0.25">
      <c r="A36" s="33"/>
      <c r="B36" s="33"/>
      <c r="C36" s="33"/>
      <c r="D36" s="33"/>
      <c r="E36" s="33"/>
      <c r="F36" s="33"/>
      <c r="G36" s="33"/>
      <c r="H36" s="34"/>
    </row>
  </sheetData>
  <mergeCells count="2">
    <mergeCell ref="A1:H1"/>
    <mergeCell ref="A2:H2"/>
  </mergeCells>
  <pageMargins left="0.70866141732283472" right="0.7086614173228347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4.m.állami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2019-05-31T08:40:27Z</cp:lastPrinted>
  <dcterms:created xsi:type="dcterms:W3CDTF">2019-05-31T08:40:16Z</dcterms:created>
  <dcterms:modified xsi:type="dcterms:W3CDTF">2019-06-03T07:08:06Z</dcterms:modified>
</cp:coreProperties>
</file>