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05" windowWidth="20115" windowHeight="7230" activeTab="4"/>
  </bookViews>
  <sheets>
    <sheet name="Előlap" sheetId="9" r:id="rId1"/>
    <sheet name="1.1.sz.mell." sheetId="1" r:id="rId2"/>
    <sheet name="1.2.sz.mell." sheetId="2" r:id="rId3"/>
    <sheet name="2.1.sz.mell  " sheetId="3" r:id="rId4"/>
    <sheet name="2.2.sz.mell  " sheetId="4" r:id="rId5"/>
    <sheet name="4.sz.mell." sheetId="11" r:id="rId6"/>
    <sheet name="5.sz.mell." sheetId="10" r:id="rId7"/>
    <sheet name="6.sz.mell." sheetId="5" r:id="rId8"/>
    <sheet name="7.sz.mell." sheetId="6" r:id="rId9"/>
    <sheet name="9.1. sz. mell ÖNK" sheetId="7" r:id="rId10"/>
    <sheet name="9.1.1. sz. mell ÖNK" sheetId="8" r:id="rId11"/>
  </sheets>
  <externalReferences>
    <externalReference r:id="rId12"/>
    <externalReference r:id="rId13"/>
    <externalReference r:id="rId14"/>
  </externalReferences>
  <definedNames>
    <definedName name="_xlnm.Print_Titles" localSheetId="1">'1.1.sz.mell.'!$1:$1</definedName>
    <definedName name="_xlnm.Print_Titles" localSheetId="2">'1.2.sz.mell.'!$1:$1</definedName>
    <definedName name="_xlnm.Print_Titles" localSheetId="9">'9.1. sz. mell ÖNK'!$1:$7</definedName>
    <definedName name="_xlnm.Print_Titles" localSheetId="10">'9.1.1. sz. mell ÖNK'!$1:$7</definedName>
    <definedName name="_xlnm.Print_Area" localSheetId="1">'1.1.sz.mell.'!$A$1:$C$160</definedName>
    <definedName name="_xlnm.Print_Area" localSheetId="2">'1.2.sz.mell.'!$A$1:$C$160</definedName>
    <definedName name="_xlnm.Print_Area" localSheetId="3">'2.1.sz.mell  '!$A$1:$E$34</definedName>
    <definedName name="_xlnm.Print_Area" localSheetId="4">'2.2.sz.mell  '!$A$1:$E$35</definedName>
    <definedName name="_xlnm.Print_Area" localSheetId="9">'9.1. sz. mell ÖNK'!$A$1:$C$159</definedName>
    <definedName name="_xlnm.Print_Area" localSheetId="10">'9.1.1. sz. mell ÖNK'!$A$1:$C$159</definedName>
  </definedNames>
  <calcPr calcId="125725"/>
</workbook>
</file>

<file path=xl/calcChain.xml><?xml version="1.0" encoding="utf-8"?>
<calcChain xmlns="http://schemas.openxmlformats.org/spreadsheetml/2006/main">
  <c r="C12" i="11"/>
  <c r="C4"/>
  <c r="A2" i="10"/>
  <c r="E20" i="8"/>
  <c r="E22"/>
  <c r="E11" i="7"/>
  <c r="F4" i="6"/>
  <c r="E4"/>
  <c r="D4"/>
  <c r="F4" i="5"/>
  <c r="E4"/>
  <c r="D4"/>
  <c r="F3" i="4"/>
  <c r="H13" i="3"/>
  <c r="F156" i="8" l="1"/>
  <c r="E108" i="7" l="1"/>
</calcChain>
</file>

<file path=xl/sharedStrings.xml><?xml version="1.0" encoding="utf-8"?>
<sst xmlns="http://schemas.openxmlformats.org/spreadsheetml/2006/main" count="1536" uniqueCount="473">
  <si>
    <t>B E V É T E L E K</t>
  </si>
  <si>
    <t>1. sz. táblázat</t>
  </si>
  <si>
    <t>Forintban</t>
  </si>
  <si>
    <t>Sor-
szám</t>
  </si>
  <si>
    <t>Bevételi jogcím</t>
  </si>
  <si>
    <t>A</t>
  </si>
  <si>
    <t>B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</si>
  <si>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</si>
  <si>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</si>
  <si>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</si>
  <si>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</si>
  <si>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</si>
  <si>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</si>
  <si>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</si>
  <si>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gyermekjóléti, étkeztetési feladatainak támogatása</t>
  </si>
  <si>
    <t>1.4.</t>
  </si>
  <si>
    <t>Önkormányzatok kulturális feladatainak támogatása</t>
  </si>
  <si>
    <t>1.5.</t>
  </si>
  <si>
    <t xml:space="preserve">Működési célú kvi támogatások és kiegészítő támogatások 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</si>
  <si>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</si>
  <si>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</si>
  <si>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</si>
  <si>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</si>
  <si>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</si>
  <si>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</si>
  <si>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</si>
  <si>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</si>
  <si>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</si>
  <si>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</si>
  <si>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</si>
  <si>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</si>
  <si>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</si>
  <si>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</si>
  <si>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</si>
  <si>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</si>
  <si>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</si>
  <si>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</si>
  <si>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</si>
  <si>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</si>
  <si>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</si>
  <si>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</si>
  <si>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</si>
  <si>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</si>
  <si>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</si>
  <si>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</si>
  <si>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</si>
  <si>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</si>
  <si>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</si>
  <si>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</si>
  <si>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</si>
  <si>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(4.1.+…+4.7.)</t>
  </si>
  <si>
    <t>4.1.</t>
  </si>
  <si>
    <t>Építményadó</t>
  </si>
  <si>
    <t>4.2.</t>
  </si>
  <si>
    <t>Idegenforgalmi adó</t>
  </si>
  <si>
    <t>4.3.</t>
  </si>
  <si>
    <t>Iparűzési adó</t>
  </si>
  <si>
    <t>4.4.</t>
  </si>
  <si>
    <t>Talajterhelési díj</t>
  </si>
  <si>
    <t>4.5.</t>
  </si>
  <si>
    <t>Gépjárműadó</t>
  </si>
  <si>
    <t>4.6.</t>
  </si>
  <si>
    <t>Egyéb áruhasználati és szolgáltatási adók</t>
  </si>
  <si>
    <t>4.7.</t>
  </si>
  <si>
    <t>Egyéb közhatalmi bevételek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</si>
  <si>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</si>
  <si>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</si>
  <si>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</si>
  <si>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</si>
  <si>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</si>
  <si>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</si>
  <si>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</si>
  <si>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</si>
  <si>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</si>
  <si>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</si>
  <si>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</si>
  <si>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</si>
  <si>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</si>
  <si>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</si>
  <si>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</si>
  <si>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</si>
  <si>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</si>
  <si>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 és más nyereségjellegű 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</si>
  <si>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</si>
  <si>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</si>
  <si>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</si>
  <si>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</si>
  <si>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</si>
  <si>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</si>
  <si>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</si>
  <si>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</si>
  <si>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</si>
  <si>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</si>
  <si>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</si>
  <si>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</si>
  <si>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</si>
  <si>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</si>
  <si>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</si>
  <si>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</si>
  <si>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</si>
  <si>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</si>
  <si>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</si>
  <si>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</si>
  <si>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</si>
  <si>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</si>
  <si>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</si>
  <si>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</si>
  <si>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</si>
  <si>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</si>
  <si>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</si>
  <si>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</si>
  <si>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</si>
  <si>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</si>
  <si>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</si>
  <si>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</si>
  <si>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</si>
  <si>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</si>
  <si>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</si>
  <si>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</si>
  <si>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</si>
  <si>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</si>
  <si>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 xml:space="preserve">   9.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</si>
  <si>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</si>
  <si>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</si>
  <si>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</si>
  <si>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</si>
  <si>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</si>
  <si>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</si>
  <si>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</si>
  <si>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</si>
  <si>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</si>
  <si>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</si>
  <si>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</si>
  <si>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</si>
  <si>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</si>
  <si>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</si>
  <si>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</si>
  <si>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</si>
  <si>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</si>
  <si>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</si>
  <si>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</si>
  <si>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</si>
  <si>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</si>
  <si>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</si>
  <si>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</si>
  <si>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</si>
  <si>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</si>
  <si>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</si>
  <si>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</si>
  <si>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</si>
  <si>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</si>
  <si>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</si>
  <si>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</si>
  <si>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</si>
  <si>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</si>
  <si>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</si>
  <si>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</si>
  <si>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</si>
  <si>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</si>
  <si>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</si>
  <si>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</si>
  <si>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</si>
  <si>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</si>
  <si>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</si>
  <si>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</si>
  <si>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</si>
  <si>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</si>
  <si>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 16.</t>
  </si>
  <si>
    <t>Adóssághoz nem kapcsolódó származékos ügyletek bevételei</t>
  </si>
  <si>
    <t xml:space="preserve">    17.</t>
  </si>
  <si>
    <t>FINANSZÍROZÁSI BEVÉTELEK ÖSSZESEN: (10. + … +16.)</t>
  </si>
  <si>
    <t xml:space="preserve">    18.</t>
  </si>
  <si>
    <t>KÖLTSÉGVETÉSI ÉS FINANSZÍROZÁSI BEVÉTELEK ÖSSZESEN: (9+17)</t>
  </si>
  <si>
    <t>K I A D Á S O K</t>
  </si>
  <si>
    <t>2. sz. táblázat</t>
  </si>
  <si>
    <t>Kiadási jogcímek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</si>
  <si>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</si>
  <si>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</si>
  <si>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</si>
  <si>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</si>
  <si>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</si>
  <si>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</si>
  <si>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</si>
  <si>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</si>
  <si>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</si>
  <si>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</si>
  <si>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</si>
  <si>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</si>
  <si>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</si>
  <si>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</si>
  <si>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</si>
  <si>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</si>
  <si>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</si>
  <si>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</si>
  <si>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</si>
  <si>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</si>
  <si>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</si>
  <si>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</si>
  <si>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</si>
  <si>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</si>
  <si>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</si>
  <si>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</si>
  <si>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</si>
  <si>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</si>
  <si>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</si>
  <si>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</si>
  <si>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</si>
  <si>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</si>
  <si>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</si>
  <si>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- az 1.18-ból: - Általános tartalék</t>
  </si>
  <si>
    <t>1.20.</t>
  </si>
  <si>
    <t xml:space="preserve">   - Céltartalék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</si>
  <si>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</si>
  <si>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</si>
  <si>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</si>
  <si>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</si>
  <si>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</si>
  <si>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</si>
  <si>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</si>
  <si>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</si>
  <si>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</si>
  <si>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</si>
  <si>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</si>
  <si>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</si>
  <si>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</si>
  <si>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</si>
  <si>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</si>
  <si>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</si>
  <si>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</si>
  <si>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</si>
  <si>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</si>
  <si>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</si>
  <si>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</si>
  <si>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</si>
  <si>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>Hosszú lejáratú hitelek, kölcsönök törlesztése pénzügyi vállalkozásnak</t>
  </si>
  <si>
    <t>Likviditási célú hitelek, kölcsönök törlesztése pénzügyi vállalkozásnak</t>
  </si>
  <si>
    <t>Rövid lejáratú hitelek, kölcsönök törlesztése pénzügyi vállalkozásnak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</si>
  <si>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</si>
  <si>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</si>
  <si>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</si>
  <si>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</si>
  <si>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</si>
  <si>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</si>
  <si>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</si>
  <si>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Belföldi finanszírozás kiadásai (6.1. + … + 6.4.)</t>
  </si>
  <si>
    <t>Államháztartáson belüli megelőlegezések folyósítása</t>
  </si>
  <si>
    <t>Államháztartáson belüli megelőlegezések visszafizetése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</si>
  <si>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</si>
  <si>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</si>
  <si>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</si>
  <si>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</si>
  <si>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</si>
  <si>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</si>
  <si>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</si>
  <si>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</si>
  <si>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</si>
  <si>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</si>
  <si>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</si>
  <si>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9.</t>
  </si>
  <si>
    <t>Váltókiadások</t>
  </si>
  <si>
    <t>10.</t>
  </si>
  <si>
    <t>FINANSZÍROZÁSI KIADÁSOK ÖSSZESEN: (4.+…+9.)</t>
  </si>
  <si>
    <t>11.</t>
  </si>
  <si>
    <t>KIADÁSOK ÖSSZESEN: (3.+10.)</t>
  </si>
  <si>
    <t>KÖLTSÉGVETÉSI, FINANSZÍROZÁSI BEVÉTELEK ÉS KIADÁSOK EGYENLEGE</t>
  </si>
  <si>
    <t>3. sz. táblázat</t>
  </si>
  <si>
    <t>Ezer forintban</t>
  </si>
  <si>
    <t>Költségvetési hiány, többlet ( költségvetési bevételek 9. sor - költségvetési kiadások 3. sor) (+/-)</t>
  </si>
  <si>
    <t>Finanszírozási bevételek, kiadások egyenlege (finanszírozási bevételek 17. sor - finanszírozási kiadások 10. sor) (+/-)</t>
  </si>
  <si>
    <t>2016. évi előirányzat</t>
  </si>
  <si>
    <t>Közhatalmi bevételek (4.1.+...+4.7.)</t>
  </si>
  <si>
    <t>I. Működési célú bevételek és kiadások mérlege
(Önkormányzati szinten)</t>
  </si>
  <si>
    <t>Forintban !</t>
  </si>
  <si>
    <t>Bevételek</t>
  </si>
  <si>
    <t>Kiadások</t>
  </si>
  <si>
    <t>Megnevezés</t>
  </si>
  <si>
    <t>C</t>
  </si>
  <si>
    <t>D</t>
  </si>
  <si>
    <t>Önkormányzatok működési támogatásai</t>
  </si>
  <si>
    <t>Személyi juttatások</t>
  </si>
  <si>
    <t>Működési célú támogatások államháztartáson belülről</t>
  </si>
  <si>
    <t>2.-ból EU-s támogatás</t>
  </si>
  <si>
    <t xml:space="preserve">Dologi kiadások </t>
  </si>
  <si>
    <t>Közhatalmi bevételek</t>
  </si>
  <si>
    <t>Működési bevételek</t>
  </si>
  <si>
    <t>Működési célú átvett pénzeszközök</t>
  </si>
  <si>
    <t>6.-ból EU-s támogatás (közvetlen)</t>
  </si>
  <si>
    <t>12.</t>
  </si>
  <si>
    <t>13.</t>
  </si>
  <si>
    <t>Költségvetési bevételek összesen (1.+2.+4.+5.+6.+8.+…+12.)</t>
  </si>
  <si>
    <t>Költségvetési kiadások összesen (1.+...+12.)</t>
  </si>
  <si>
    <t>14.</t>
  </si>
  <si>
    <t>Hiány belső finanszírozásának bevételei (15.+…+18. )</t>
  </si>
  <si>
    <t>Értékpapír vásárlása, visszavásárlása</t>
  </si>
  <si>
    <t>15.</t>
  </si>
  <si>
    <t xml:space="preserve">   Költségvetési maradvány igénybevétele </t>
  </si>
  <si>
    <t>Likviditási célú hitelek törlesztése</t>
  </si>
  <si>
    <t>16.</t>
  </si>
  <si>
    <t xml:space="preserve">   Vállalkozási maradvány igénybevétele </t>
  </si>
  <si>
    <t>Rövid lejáratú hitelek törlesztése</t>
  </si>
  <si>
    <t>17.</t>
  </si>
  <si>
    <t xml:space="preserve">   Betét visszavonásából származó bevétel </t>
  </si>
  <si>
    <t>Hosszú lejáratú hitelek törlesztése</t>
  </si>
  <si>
    <t>18.</t>
  </si>
  <si>
    <t xml:space="preserve">   Egyéb belső finanszírozási bevételek</t>
  </si>
  <si>
    <t>Kölcsön törlesztése</t>
  </si>
  <si>
    <t>19.</t>
  </si>
  <si>
    <t xml:space="preserve">Hiány külső finanszírozásának bevételei (20.+…+21.) </t>
  </si>
  <si>
    <t>Forgatási célú belföldi, külföldi értékpapírok vásárlása</t>
  </si>
  <si>
    <t>20.</t>
  </si>
  <si>
    <t xml:space="preserve">   Likviditási célú hitelek, kölcsönök felvétele</t>
  </si>
  <si>
    <t>21.</t>
  </si>
  <si>
    <t xml:space="preserve">   Értékpapírok bevételei</t>
  </si>
  <si>
    <t>22.</t>
  </si>
  <si>
    <t>23.</t>
  </si>
  <si>
    <t>24.</t>
  </si>
  <si>
    <t>Működési célú finanszírozási bevételek összesen (14.+19.+22.+23.)</t>
  </si>
  <si>
    <t>Működési célú finanszírozási kiadások összesen (14.+...+23.)</t>
  </si>
  <si>
    <t>25.</t>
  </si>
  <si>
    <t>BEVÉTEL ÖSSZESEN (13.+24.)</t>
  </si>
  <si>
    <t>KIADÁSOK ÖSSZESEN (13.+24.)</t>
  </si>
  <si>
    <t>26.</t>
  </si>
  <si>
    <t>Költségvetési hiány:</t>
  </si>
  <si>
    <t>Költségvetési többlet:</t>
  </si>
  <si>
    <t>27.</t>
  </si>
  <si>
    <t>Tárgyévi  hiány:</t>
  </si>
  <si>
    <t>Tárgyévi  többlet:</t>
  </si>
  <si>
    <t>-</t>
  </si>
  <si>
    <t>II. Felhalmozási célú bevételek és kiadások mérlege
(Önkormányzati szinten)</t>
  </si>
  <si>
    <t xml:space="preserve"> Forintban !</t>
  </si>
  <si>
    <t>Felhalmozási célú támogatások államháztartáson belülről</t>
  </si>
  <si>
    <t>1.-ből EU-s támogatás</t>
  </si>
  <si>
    <t>1.-ből EU-s forrásból megvalósuló beruházás</t>
  </si>
  <si>
    <t>Felhalmozási bevételek</t>
  </si>
  <si>
    <t>Felhalmozási célú átvett pénzeszközök átvétele</t>
  </si>
  <si>
    <t>3.-ból EU-s forrásból megvalósuló felújítás</t>
  </si>
  <si>
    <t>4.-ből EU-s támogatás (közvetlen)</t>
  </si>
  <si>
    <t>Egyéb felhalmozási célú bevételek</t>
  </si>
  <si>
    <t>Költségvetési bevételek összesen: (1.+3.+4.+6.+…+11.)</t>
  </si>
  <si>
    <t>Költségvetési kiadások összesen: (1.+3.+5.+...+11.)</t>
  </si>
  <si>
    <t>Hiány belső finanszírozás bevételei ( 14+…+18)</t>
  </si>
  <si>
    <t>Költségvetési maradvány igénybevétele</t>
  </si>
  <si>
    <t>Hitelek törlesztése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</si>
  <si>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</si>
  <si>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</si>
  <si>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</si>
  <si>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</si>
  <si>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Befektetési célú belföldi, külföldi értékpapírok vásárlása</t>
  </si>
  <si>
    <t>Hiány külső finanszírozásának bevételei (20+…+24 )</t>
  </si>
  <si>
    <t>Betét elhelyezése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</si>
  <si>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</si>
  <si>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</si>
  <si>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</si>
  <si>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</si>
  <si>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</si>
  <si>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Felhalmozási célú finanszírozási bevételek összesen (13.+19.)</t>
  </si>
  <si>
    <t>Felhalmozási célú finanszírozási kiadások összesen
(13.+...+24.)</t>
  </si>
  <si>
    <t>BEVÉTEL ÖSSZESEN (12+25)</t>
  </si>
  <si>
    <t>KIADÁSOK ÖSSZESEN (12+25)</t>
  </si>
  <si>
    <t>28.</t>
  </si>
  <si>
    <t>Beruházási (felhalmozási) kiadások előirányzata beruházásonként</t>
  </si>
  <si>
    <t xml:space="preserve"> Ezer forintban !</t>
  </si>
  <si>
    <t>Beruházás  megnevezése</t>
  </si>
  <si>
    <t>Teljes költség</t>
  </si>
  <si>
    <t>Kivitelezés kezdési és befejezési éve</t>
  </si>
  <si>
    <t>E</t>
  </si>
  <si>
    <t>F=(B-D-E)</t>
  </si>
  <si>
    <t>Nagyértékű gépek beszerzése</t>
  </si>
  <si>
    <t>2016</t>
  </si>
  <si>
    <t>Ingatlan vásárlás</t>
  </si>
  <si>
    <t>Gyalogos átkelőhely létesítés általános iskolánál</t>
  </si>
  <si>
    <t>Tervek készítése</t>
  </si>
  <si>
    <t>Pályázatok, tanulmányok készítése</t>
  </si>
  <si>
    <t>Busz vásárlás</t>
  </si>
  <si>
    <t>Pályázat önerő része</t>
  </si>
  <si>
    <t>ÖSSZESEN:</t>
  </si>
  <si>
    <t>Felújítási kiadások előirányzata felújításonként</t>
  </si>
  <si>
    <t>Felújítás  megnevezése</t>
  </si>
  <si>
    <t>Közmunka programban végzett felújítások</t>
  </si>
  <si>
    <t>Cseke féle lakáshoz kapcsolódó felújítás</t>
  </si>
  <si>
    <t>Volt labor épület rendbetétele</t>
  </si>
  <si>
    <t>Ibrány Város Önkormányzata</t>
  </si>
  <si>
    <t>01</t>
  </si>
  <si>
    <t>Feladat megnevezése</t>
  </si>
  <si>
    <t>Összes bevétel, kiadás</t>
  </si>
  <si>
    <t>Száma</t>
  </si>
  <si>
    <t>Kiemelt előirányzat, előirányzat megnevezése</t>
  </si>
  <si>
    <t>Előirányzat</t>
  </si>
  <si>
    <t>Működési célú kvi támogatások és kiegészítő támogatások</t>
  </si>
  <si>
    <t xml:space="preserve"> 10.</t>
  </si>
  <si>
    <t xml:space="preserve">    Rövid lejáratú  hitelek, kölcsönök felvétele</t>
  </si>
  <si>
    <t xml:space="preserve">   16.</t>
  </si>
  <si>
    <t xml:space="preserve">   17.</t>
  </si>
  <si>
    <t xml:space="preserve">   18.</t>
  </si>
  <si>
    <t>BEVÉTELEK ÖSSZESEN: (9+17)</t>
  </si>
  <si>
    <r>
      <t xml:space="preserve">   Működési költségvetés kiadásai </t>
    </r>
    <r>
      <rPr>
        <sz val="8"/>
        <rFont val="Times New Roman CE"/>
        <charset val="238"/>
      </rPr>
      <t>(1.1+…+1.5+1.18.)</t>
    </r>
  </si>
  <si>
    <t xml:space="preserve"> az 1.5-ből: - Előző évi elszámolásból származó befizetések</t>
  </si>
  <si>
    <t xml:space="preserve"> az 1.18-ból: - Általános tartalék</t>
  </si>
  <si>
    <t xml:space="preserve">     - Céltartalék</t>
  </si>
  <si>
    <t>Hosszú lejáratú hitelek, kölcsönök törlesztése</t>
  </si>
  <si>
    <t>Rövid lejáratú hitelek, kölcsönök törlesztése</t>
  </si>
  <si>
    <t>Éven belüli lejáatú belföldi értékpapírok beváltása</t>
  </si>
  <si>
    <t>Belföldi finanszírozás kiadásai (6.1. + … + 6.5.)</t>
  </si>
  <si>
    <t>Központi, irányító szervi támogatás</t>
  </si>
  <si>
    <t>Hitelek, kölcsönök törlesztése külföldi kormányoknak nemz. szervezeteknek</t>
  </si>
  <si>
    <t>Éves tervezett létszám előirányzat (fő)</t>
  </si>
  <si>
    <t>Közfoglalkoztatottak létszáma (fő)</t>
  </si>
  <si>
    <t>Kötelező feladatok bevételei, kiadása</t>
  </si>
  <si>
    <t xml:space="preserve">mezőőrök </t>
  </si>
  <si>
    <t>bözsi</t>
  </si>
  <si>
    <t>gyerekház</t>
  </si>
  <si>
    <t>közmunka</t>
  </si>
  <si>
    <t>iskola eü</t>
  </si>
  <si>
    <t>kommunális</t>
  </si>
  <si>
    <t>bírság</t>
  </si>
  <si>
    <t>pótlék</t>
  </si>
  <si>
    <t>mintagazd</t>
  </si>
  <si>
    <t>lakbér</t>
  </si>
  <si>
    <t>mezőőri</t>
  </si>
  <si>
    <t>szolgáltatás</t>
  </si>
  <si>
    <t>bérleti díj</t>
  </si>
  <si>
    <t>busz</t>
  </si>
  <si>
    <t>vagyonkezelői díj</t>
  </si>
  <si>
    <t>iskola</t>
  </si>
  <si>
    <t>rendőrség</t>
  </si>
  <si>
    <t>roma</t>
  </si>
  <si>
    <t>cssk</t>
  </si>
  <si>
    <t>IN</t>
  </si>
  <si>
    <t>kistérsé</t>
  </si>
  <si>
    <t>tűzoltóság</t>
  </si>
  <si>
    <t>ny</t>
  </si>
  <si>
    <t>polgár</t>
  </si>
  <si>
    <t>pm</t>
  </si>
  <si>
    <t>kt</t>
  </si>
  <si>
    <t>Ibrány Város Önkormányzata 2016. évi költségvetéséről és a költségvetés vitelének szabályairól szóló 7/2016. (III. 01.) számú önkormányzati rendelet 1.1. számú melléklete</t>
  </si>
  <si>
    <t>Ibrány Város Önkormányzata 2016. évi költségvetéséről és a költségvetés vitelének szabályairól szóló 7/2016. (III. 01.) számú önkormányzati rendelet 1.2. számú melléklete</t>
  </si>
  <si>
    <t>3. számú melléklet</t>
  </si>
  <si>
    <t>Ibrány Város Önkormányzata 2016. évi költségvetéséről és a költségvetés vitelének szabályairól szóló 7/2016. (III. 01.) számú önkormányzati rendelet 2.1. számú melléklete</t>
  </si>
  <si>
    <t>4. számú melléklet</t>
  </si>
  <si>
    <t>Ibrány Város Önkormányzata 2016. évi költségvetéséről és a költségvetés vitelének szabályairól szóló 7/2016. (III. 01.) számú önkormányzati rendelet 2.2. számú melléklete</t>
  </si>
  <si>
    <t>Ibrány Város Önkormányzata 2016. évi költségvetéséről és a költségvetés vitelének szabályairól szóló 7/2016. (III. 01.) számú önkormányzati rendelet 6. számú melléklete</t>
  </si>
  <si>
    <t>6. számú melléklet</t>
  </si>
  <si>
    <t>Ibrány Város Önkormányzata 2016. évi költségvetéséről és a költségvetés vitelének szabályairól szóló 7/2016. (III. 01.) számú önkormányzati rendelet 7. számú melléklete</t>
  </si>
  <si>
    <t>Ibrány Város Önkormányzata 2016. évi költségvetéséről és a költségvetés vitelének szabályairól szóló 7/2016. (III. 01.) számú önkormányzati rendelet 9.1. számú melléklete</t>
  </si>
  <si>
    <t>7. számú melléklet</t>
  </si>
  <si>
    <t>Ibrány Város Önkormányzata 2016. évi költségvetéséről és a költségvetés vitelének szabályairól szóló 7/2016. (III. 01.) számú önkormányzati rendelet 9.1.1. számú melléklete</t>
  </si>
  <si>
    <t>8. számú melléklet</t>
  </si>
  <si>
    <t>Ibrány Város Önkormányzata és költségvetési szervei</t>
  </si>
  <si>
    <t>2016. évi 
összesített költségvetése</t>
  </si>
  <si>
    <t>Ezer forintban !</t>
  </si>
  <si>
    <t>Sor-szám</t>
  </si>
  <si>
    <t>Fejlesztési cél leírása</t>
  </si>
  <si>
    <t>Fejlesztés várható kiadása</t>
  </si>
  <si>
    <t>ADÓSSÁGOT KELETKEZTETŐ ÜGYLETEK VÁRHATÓ EGYÜTTES ÖSSZEGE</t>
  </si>
  <si>
    <t>Ibrány Város Önkormányzata 2016. évi költségvetéséről és a költségvetés vitelének szabályairól szóló 7/2016. (III. 01.) számú önkormányzati rendelet 5. számú melléklete</t>
  </si>
  <si>
    <t>9. számú melléklet</t>
  </si>
  <si>
    <t>Ingatlanvásárlás körforgalom kialakításához, kerékpárút létesítéséhez</t>
  </si>
  <si>
    <t>Ingatlanvásárlás közpark kialakításához</t>
  </si>
  <si>
    <t>Ingatlanvásárlás kerékpárút építés céljára</t>
  </si>
  <si>
    <t>Ingatlanvásárlás szabadidőpartk létesítése céljából</t>
  </si>
  <si>
    <t>Ibrány Város Önkormányzata saját bevételeinek részletezése az adósságot keletkeztető ügyletből származó tárgyévi fizetési kötelezettség megállapításához</t>
  </si>
  <si>
    <t>Bevételi jogcímek</t>
  </si>
  <si>
    <t>Helyi adóból és a települési adóból származó bevétel</t>
  </si>
  <si>
    <t>Az önkormányzati vagyon és az önkormányzatot megillető vagyoni értékű jog értékesítéséből és hasznosításából származó bevétel</t>
  </si>
  <si>
    <t>Osztalék, koncessziós díj és hozambevétel</t>
  </si>
  <si>
    <t>Tárgyi eszköz és az immateriális jószág, részvény, részesedés, vállalat értékesítéséből vagy privatizációból származó bevétel</t>
  </si>
  <si>
    <t>Bírság-, pótlék- és díjbevétel</t>
  </si>
  <si>
    <t>Kezesség-, illetve garanciavállalással kapcsolatos megtérülés</t>
  </si>
  <si>
    <t>SAJÁT BEVÉTELEK ÖSSZESEN*</t>
  </si>
  <si>
    <t>*Az adósságot keletkeztető ügyletekhez történő hozzájárulás részletes szabályairól szóló 353/2011. (XII.31.) Korm. Rendelet 2.§ (1) bekezdése alapján.</t>
  </si>
  <si>
    <t>Ibrány Város Önkormányzata 2016. évi költségvetéséről és a költségvetés vitelének szabályairól szóló 7/2016. (III. 01.) számú önkormányzati rendelet 4. számú melléklete</t>
  </si>
  <si>
    <t>5. melléklet</t>
  </si>
  <si>
    <t>10. számú melléklet</t>
  </si>
</sst>
</file>

<file path=xl/styles.xml><?xml version="1.0" encoding="utf-8"?>
<styleSheet xmlns="http://schemas.openxmlformats.org/spreadsheetml/2006/main">
  <numFmts count="3">
    <numFmt numFmtId="43" formatCode="_-* #,##0.00\ _F_t_-;\-* #,##0.00\ _F_t_-;_-* &quot;-&quot;??\ _F_t_-;_-@_-"/>
    <numFmt numFmtId="164" formatCode="#,###"/>
    <numFmt numFmtId="165" formatCode="_-* #,##0\ _F_t_-;\-* #,##0\ _F_t_-;_-* &quot;-&quot;??\ _F_t_-;_-@_-"/>
  </numFmts>
  <fonts count="37">
    <font>
      <sz val="10"/>
      <name val="Times New Roman CE"/>
      <charset val="238"/>
    </font>
    <font>
      <sz val="12"/>
      <name val="Times New Roman CE"/>
      <charset val="238"/>
    </font>
    <font>
      <b/>
      <sz val="12"/>
      <name val="Times New Roman CE"/>
      <family val="1"/>
      <charset val="238"/>
    </font>
    <font>
      <b/>
      <i/>
      <sz val="9"/>
      <name val="Times New Roman CE"/>
      <charset val="238"/>
    </font>
    <font>
      <sz val="10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"/>
      <family val="1"/>
      <charset val="238"/>
    </font>
    <font>
      <b/>
      <sz val="12"/>
      <color indexed="10"/>
      <name val="Times New Roman CE"/>
      <charset val="238"/>
    </font>
    <font>
      <b/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b/>
      <sz val="10"/>
      <name val="Times New Roman CE"/>
      <charset val="238"/>
    </font>
    <font>
      <i/>
      <sz val="10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family val="1"/>
      <charset val="238"/>
    </font>
    <font>
      <i/>
      <sz val="8"/>
      <name val="Times New Roman CE"/>
      <charset val="238"/>
    </font>
    <font>
      <b/>
      <sz val="14"/>
      <color rgb="FFFF0000"/>
      <name val="Times New Roman CE"/>
      <charset val="238"/>
    </font>
    <font>
      <sz val="9"/>
      <name val="Times New Roman CE"/>
      <family val="1"/>
      <charset val="238"/>
    </font>
    <font>
      <sz val="11"/>
      <name val="Times New Roman CE"/>
      <charset val="238"/>
    </font>
    <font>
      <sz val="12"/>
      <name val="Times New Roman CE"/>
      <family val="1"/>
      <charset val="238"/>
    </font>
    <font>
      <sz val="9"/>
      <name val="Times New Roman"/>
      <family val="1"/>
      <charset val="238"/>
    </font>
    <font>
      <i/>
      <sz val="11"/>
      <name val="Times New Roman CE"/>
      <family val="1"/>
      <charset val="238"/>
    </font>
    <font>
      <sz val="11"/>
      <name val="Times New Roman CE"/>
      <family val="1"/>
      <charset val="238"/>
    </font>
    <font>
      <i/>
      <sz val="10"/>
      <name val="Times New Roman CE"/>
      <family val="1"/>
      <charset val="238"/>
    </font>
    <font>
      <b/>
      <sz val="24"/>
      <name val="Arial CE"/>
      <charset val="238"/>
    </font>
    <font>
      <b/>
      <sz val="11"/>
      <name val="Times New Roman CE"/>
      <family val="1"/>
      <charset val="238"/>
    </font>
    <font>
      <b/>
      <i/>
      <sz val="8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b/>
      <sz val="11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lightHorizontal"/>
    </fill>
  </fills>
  <borders count="5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316">
    <xf numFmtId="0" fontId="0" fillId="0" borderId="0" xfId="0"/>
    <xf numFmtId="0" fontId="1" fillId="0" borderId="0" xfId="1" applyFill="1" applyProtection="1"/>
    <xf numFmtId="0" fontId="5" fillId="0" borderId="1" xfId="0" applyFont="1" applyFill="1" applyBorder="1" applyAlignment="1" applyProtection="1">
      <alignment horizontal="right" vertical="center"/>
    </xf>
    <xf numFmtId="0" fontId="6" fillId="0" borderId="2" xfId="1" applyFont="1" applyFill="1" applyBorder="1" applyAlignment="1" applyProtection="1">
      <alignment horizontal="center" vertical="center" wrapText="1"/>
    </xf>
    <xf numFmtId="0" fontId="6" fillId="0" borderId="3" xfId="1" applyFont="1" applyFill="1" applyBorder="1" applyAlignment="1" applyProtection="1">
      <alignment horizontal="center" vertical="center" wrapText="1"/>
    </xf>
    <xf numFmtId="0" fontId="6" fillId="0" borderId="4" xfId="1" applyFont="1" applyFill="1" applyBorder="1" applyAlignment="1" applyProtection="1">
      <alignment horizontal="center" vertical="center" wrapText="1"/>
    </xf>
    <xf numFmtId="0" fontId="7" fillId="0" borderId="5" xfId="1" applyFont="1" applyFill="1" applyBorder="1" applyAlignment="1" applyProtection="1">
      <alignment horizontal="center" vertical="center" wrapText="1"/>
    </xf>
    <xf numFmtId="0" fontId="7" fillId="0" borderId="6" xfId="1" applyFont="1" applyFill="1" applyBorder="1" applyAlignment="1" applyProtection="1">
      <alignment horizontal="center" vertical="center" wrapText="1"/>
    </xf>
    <xf numFmtId="0" fontId="7" fillId="0" borderId="7" xfId="1" applyFont="1" applyFill="1" applyBorder="1" applyAlignment="1" applyProtection="1">
      <alignment horizontal="center" vertical="center" wrapText="1"/>
    </xf>
    <xf numFmtId="0" fontId="8" fillId="0" borderId="0" xfId="1" applyFont="1" applyFill="1" applyProtection="1"/>
    <xf numFmtId="0" fontId="7" fillId="0" borderId="2" xfId="1" applyFont="1" applyFill="1" applyBorder="1" applyAlignment="1" applyProtection="1">
      <alignment horizontal="left" vertical="center" wrapText="1" indent="1"/>
    </xf>
    <xf numFmtId="0" fontId="7" fillId="0" borderId="3" xfId="1" applyFont="1" applyFill="1" applyBorder="1" applyAlignment="1" applyProtection="1">
      <alignment horizontal="left" vertical="center" wrapText="1" indent="1"/>
    </xf>
    <xf numFmtId="164" fontId="7" fillId="0" borderId="4" xfId="1" applyNumberFormat="1" applyFont="1" applyFill="1" applyBorder="1" applyAlignment="1" applyProtection="1">
      <alignment horizontal="right" vertical="center" wrapText="1" indent="1"/>
    </xf>
    <xf numFmtId="0" fontId="9" fillId="0" borderId="0" xfId="1" applyFont="1" applyFill="1" applyProtection="1"/>
    <xf numFmtId="49" fontId="8" fillId="0" borderId="8" xfId="1" applyNumberFormat="1" applyFont="1" applyFill="1" applyBorder="1" applyAlignment="1" applyProtection="1">
      <alignment horizontal="left" vertical="center" wrapText="1" indent="1"/>
    </xf>
    <xf numFmtId="0" fontId="10" fillId="0" borderId="9" xfId="0" applyFont="1" applyBorder="1" applyAlignment="1" applyProtection="1">
      <alignment horizontal="left" wrapText="1" indent="1"/>
    </xf>
    <xf numFmtId="164" fontId="8" fillId="0" borderId="10" xfId="1" applyNumberFormat="1" applyFont="1" applyFill="1" applyBorder="1" applyAlignment="1" applyProtection="1">
      <alignment horizontal="right" vertical="center" wrapText="1" indent="1"/>
      <protection locked="0"/>
    </xf>
    <xf numFmtId="49" fontId="8" fillId="0" borderId="11" xfId="1" applyNumberFormat="1" applyFont="1" applyFill="1" applyBorder="1" applyAlignment="1" applyProtection="1">
      <alignment horizontal="left" vertical="center" wrapText="1" indent="1"/>
    </xf>
    <xf numFmtId="0" fontId="10" fillId="0" borderId="12" xfId="0" applyFont="1" applyBorder="1" applyAlignment="1" applyProtection="1">
      <alignment horizontal="left" wrapText="1" indent="1"/>
    </xf>
    <xf numFmtId="0" fontId="10" fillId="0" borderId="12" xfId="0" applyFont="1" applyBorder="1" applyAlignment="1" applyProtection="1">
      <alignment horizontal="left" vertical="center" wrapText="1" indent="1"/>
    </xf>
    <xf numFmtId="49" fontId="8" fillId="0" borderId="13" xfId="1" applyNumberFormat="1" applyFont="1" applyFill="1" applyBorder="1" applyAlignment="1" applyProtection="1">
      <alignment horizontal="left" vertical="center" wrapText="1" indent="1"/>
    </xf>
    <xf numFmtId="0" fontId="10" fillId="0" borderId="14" xfId="0" applyFont="1" applyBorder="1" applyAlignment="1" applyProtection="1">
      <alignment horizontal="left" vertical="center" wrapText="1" indent="1"/>
    </xf>
    <xf numFmtId="0" fontId="11" fillId="0" borderId="3" xfId="0" applyFont="1" applyBorder="1" applyAlignment="1" applyProtection="1">
      <alignment horizontal="left" vertical="center" wrapText="1" indent="1"/>
    </xf>
    <xf numFmtId="0" fontId="10" fillId="0" borderId="14" xfId="0" applyFont="1" applyBorder="1" applyAlignment="1" applyProtection="1">
      <alignment horizontal="left" wrapText="1" indent="1"/>
    </xf>
    <xf numFmtId="164" fontId="12" fillId="0" borderId="4" xfId="1" applyNumberFormat="1" applyFont="1" applyFill="1" applyBorder="1" applyAlignment="1" applyProtection="1">
      <alignment horizontal="right" vertical="center" wrapText="1" indent="1"/>
    </xf>
    <xf numFmtId="0" fontId="10" fillId="0" borderId="14" xfId="0" applyFont="1" applyBorder="1" applyAlignment="1" applyProtection="1">
      <alignment horizontal="left" indent="1"/>
    </xf>
    <xf numFmtId="164" fontId="13" fillId="0" borderId="10" xfId="1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2" xfId="1" applyFont="1" applyFill="1" applyBorder="1" applyAlignment="1" applyProtection="1">
      <alignment horizontal="left" vertical="center" wrapText="1"/>
    </xf>
    <xf numFmtId="0" fontId="11" fillId="0" borderId="2" xfId="0" applyFont="1" applyBorder="1" applyAlignment="1" applyProtection="1">
      <alignment vertical="center" wrapText="1"/>
    </xf>
    <xf numFmtId="0" fontId="10" fillId="0" borderId="14" xfId="0" applyFont="1" applyBorder="1" applyAlignment="1" applyProtection="1">
      <alignment vertical="center" wrapText="1"/>
    </xf>
    <xf numFmtId="0" fontId="10" fillId="0" borderId="8" xfId="0" applyFont="1" applyBorder="1" applyAlignment="1" applyProtection="1">
      <alignment wrapText="1"/>
    </xf>
    <xf numFmtId="0" fontId="10" fillId="0" borderId="11" xfId="0" applyFont="1" applyBorder="1" applyAlignment="1" applyProtection="1">
      <alignment wrapText="1"/>
    </xf>
    <xf numFmtId="0" fontId="10" fillId="0" borderId="13" xfId="0" applyFont="1" applyBorder="1" applyAlignment="1" applyProtection="1">
      <alignment wrapText="1"/>
    </xf>
    <xf numFmtId="164" fontId="7" fillId="0" borderId="4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3" xfId="0" applyFont="1" applyBorder="1" applyAlignment="1" applyProtection="1">
      <alignment wrapText="1"/>
    </xf>
    <xf numFmtId="0" fontId="11" fillId="0" borderId="16" xfId="0" applyFont="1" applyBorder="1" applyAlignment="1" applyProtection="1">
      <alignment vertical="center" wrapText="1"/>
    </xf>
    <xf numFmtId="0" fontId="11" fillId="0" borderId="17" xfId="0" applyFont="1" applyBorder="1" applyAlignment="1" applyProtection="1">
      <alignment wrapText="1"/>
    </xf>
    <xf numFmtId="0" fontId="2" fillId="0" borderId="0" xfId="1" applyFont="1" applyFill="1" applyBorder="1" applyAlignment="1" applyProtection="1">
      <alignment horizontal="center" vertical="center" wrapText="1"/>
    </xf>
    <xf numFmtId="0" fontId="2" fillId="0" borderId="0" xfId="1" applyFont="1" applyFill="1" applyBorder="1" applyAlignment="1" applyProtection="1">
      <alignment vertical="center" wrapText="1"/>
    </xf>
    <xf numFmtId="164" fontId="2" fillId="0" borderId="0" xfId="1" applyNumberFormat="1" applyFont="1" applyFill="1" applyBorder="1" applyAlignment="1" applyProtection="1">
      <alignment horizontal="right" vertical="center" wrapText="1" indent="1"/>
    </xf>
    <xf numFmtId="0" fontId="5" fillId="0" borderId="1" xfId="0" applyFont="1" applyFill="1" applyBorder="1" applyAlignment="1" applyProtection="1">
      <alignment horizontal="right"/>
    </xf>
    <xf numFmtId="0" fontId="1" fillId="0" borderId="0" xfId="1" applyFill="1" applyAlignment="1" applyProtection="1"/>
    <xf numFmtId="0" fontId="7" fillId="0" borderId="2" xfId="1" applyFont="1" applyFill="1" applyBorder="1" applyAlignment="1" applyProtection="1">
      <alignment horizontal="center" vertical="center" wrapText="1"/>
    </xf>
    <xf numFmtId="0" fontId="7" fillId="0" borderId="3" xfId="1" applyFont="1" applyFill="1" applyBorder="1" applyAlignment="1" applyProtection="1">
      <alignment horizontal="center" vertical="center" wrapText="1"/>
    </xf>
    <xf numFmtId="0" fontId="7" fillId="0" borderId="4" xfId="1" applyFont="1" applyFill="1" applyBorder="1" applyAlignment="1" applyProtection="1">
      <alignment horizontal="center" vertical="center" wrapText="1"/>
    </xf>
    <xf numFmtId="0" fontId="7" fillId="0" borderId="5" xfId="1" applyFont="1" applyFill="1" applyBorder="1" applyAlignment="1" applyProtection="1">
      <alignment horizontal="left" vertical="center" wrapText="1" indent="1"/>
    </xf>
    <xf numFmtId="0" fontId="7" fillId="0" borderId="6" xfId="1" applyFont="1" applyFill="1" applyBorder="1" applyAlignment="1" applyProtection="1">
      <alignment vertical="center" wrapText="1"/>
    </xf>
    <xf numFmtId="164" fontId="7" fillId="0" borderId="7" xfId="1" applyNumberFormat="1" applyFont="1" applyFill="1" applyBorder="1" applyAlignment="1" applyProtection="1">
      <alignment horizontal="right" vertical="center" wrapText="1" indent="1"/>
    </xf>
    <xf numFmtId="49" fontId="8" fillId="0" borderId="18" xfId="1" applyNumberFormat="1" applyFont="1" applyFill="1" applyBorder="1" applyAlignment="1" applyProtection="1">
      <alignment horizontal="left" vertical="center" wrapText="1" indent="1"/>
    </xf>
    <xf numFmtId="0" fontId="8" fillId="0" borderId="19" xfId="1" applyFont="1" applyFill="1" applyBorder="1" applyAlignment="1" applyProtection="1">
      <alignment horizontal="left" vertical="center" wrapText="1" indent="1"/>
    </xf>
    <xf numFmtId="164" fontId="8" fillId="0" borderId="7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12" xfId="1" applyFont="1" applyFill="1" applyBorder="1" applyAlignment="1" applyProtection="1">
      <alignment horizontal="left" vertical="center" wrapText="1" indent="1"/>
    </xf>
    <xf numFmtId="164" fontId="8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20" xfId="1" applyFont="1" applyFill="1" applyBorder="1" applyAlignment="1" applyProtection="1">
      <alignment horizontal="left" vertical="center" wrapText="1" indent="1"/>
    </xf>
    <xf numFmtId="164" fontId="8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0" xfId="1" applyFont="1" applyFill="1" applyBorder="1" applyAlignment="1" applyProtection="1">
      <alignment horizontal="left" vertical="center" wrapText="1" indent="1"/>
    </xf>
    <xf numFmtId="164" fontId="8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14" xfId="1" applyFont="1" applyFill="1" applyBorder="1" applyAlignment="1" applyProtection="1">
      <alignment horizontal="left" vertical="center" wrapText="1" indent="6"/>
    </xf>
    <xf numFmtId="0" fontId="8" fillId="0" borderId="12" xfId="1" applyFont="1" applyFill="1" applyBorder="1" applyAlignment="1" applyProtection="1">
      <alignment horizontal="left" indent="6"/>
    </xf>
    <xf numFmtId="0" fontId="8" fillId="0" borderId="12" xfId="1" applyFont="1" applyFill="1" applyBorder="1" applyAlignment="1" applyProtection="1">
      <alignment horizontal="left" vertical="center" wrapText="1" indent="6"/>
    </xf>
    <xf numFmtId="49" fontId="8" fillId="0" borderId="23" xfId="1" applyNumberFormat="1" applyFont="1" applyFill="1" applyBorder="1" applyAlignment="1" applyProtection="1">
      <alignment horizontal="left" vertical="center" wrapText="1" indent="1"/>
    </xf>
    <xf numFmtId="0" fontId="8" fillId="0" borderId="14" xfId="1" applyFont="1" applyFill="1" applyBorder="1" applyAlignment="1" applyProtection="1">
      <alignment horizontal="left" vertical="center" wrapText="1" indent="7"/>
    </xf>
    <xf numFmtId="0" fontId="7" fillId="0" borderId="3" xfId="1" applyFont="1" applyFill="1" applyBorder="1" applyAlignment="1" applyProtection="1">
      <alignment vertical="center" wrapText="1"/>
    </xf>
    <xf numFmtId="0" fontId="8" fillId="0" borderId="14" xfId="1" applyFont="1" applyFill="1" applyBorder="1" applyAlignment="1" applyProtection="1">
      <alignment horizontal="left" vertical="center" wrapText="1" indent="1"/>
    </xf>
    <xf numFmtId="164" fontId="8" fillId="0" borderId="24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9" xfId="1" applyFont="1" applyFill="1" applyBorder="1" applyAlignment="1" applyProtection="1">
      <alignment horizontal="left" vertical="center" wrapText="1" indent="6"/>
    </xf>
    <xf numFmtId="164" fontId="8" fillId="0" borderId="25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3" xfId="1" applyFont="1" applyFill="1" applyBorder="1" applyAlignment="1" applyProtection="1">
      <alignment horizontal="left" vertical="center" wrapText="1" indent="1"/>
    </xf>
    <xf numFmtId="0" fontId="8" fillId="0" borderId="9" xfId="1" applyFont="1" applyFill="1" applyBorder="1" applyAlignment="1" applyProtection="1">
      <alignment horizontal="left" vertical="center" wrapText="1" indent="1"/>
    </xf>
    <xf numFmtId="0" fontId="8" fillId="0" borderId="26" xfId="1" applyFont="1" applyFill="1" applyBorder="1" applyAlignment="1" applyProtection="1">
      <alignment horizontal="left" vertical="center" wrapText="1" indent="1"/>
    </xf>
    <xf numFmtId="164" fontId="11" fillId="0" borderId="4" xfId="0" applyNumberFormat="1" applyFont="1" applyBorder="1" applyAlignment="1" applyProtection="1">
      <alignment horizontal="right" vertical="center" wrapText="1" indent="1"/>
    </xf>
    <xf numFmtId="164" fontId="11" fillId="0" borderId="4" xfId="0" applyNumberFormat="1" applyFont="1" applyBorder="1" applyAlignment="1" applyProtection="1">
      <alignment horizontal="right" vertical="center" wrapText="1" indent="1"/>
      <protection locked="0"/>
    </xf>
    <xf numFmtId="164" fontId="14" fillId="0" borderId="4" xfId="0" quotePrefix="1" applyNumberFormat="1" applyFont="1" applyBorder="1" applyAlignment="1" applyProtection="1">
      <alignment horizontal="right" vertical="center" wrapText="1" indent="1"/>
    </xf>
    <xf numFmtId="0" fontId="15" fillId="0" borderId="0" xfId="1" applyFont="1" applyFill="1" applyProtection="1"/>
    <xf numFmtId="0" fontId="16" fillId="0" borderId="0" xfId="1" applyFont="1" applyFill="1" applyProtection="1"/>
    <xf numFmtId="0" fontId="11" fillId="0" borderId="16" xfId="0" applyFont="1" applyBorder="1" applyAlignment="1" applyProtection="1">
      <alignment horizontal="left" vertical="center" wrapText="1" indent="1"/>
    </xf>
    <xf numFmtId="0" fontId="14" fillId="0" borderId="17" xfId="0" applyFont="1" applyBorder="1" applyAlignment="1" applyProtection="1">
      <alignment horizontal="left" vertical="center" wrapText="1" indent="1"/>
    </xf>
    <xf numFmtId="0" fontId="1" fillId="0" borderId="0" xfId="1" applyFont="1" applyFill="1" applyProtection="1"/>
    <xf numFmtId="0" fontId="1" fillId="0" borderId="0" xfId="1" applyFont="1" applyFill="1" applyAlignment="1" applyProtection="1">
      <alignment horizontal="right" vertical="center" indent="1"/>
    </xf>
    <xf numFmtId="0" fontId="1" fillId="0" borderId="0" xfId="1" applyFill="1" applyBorder="1" applyProtection="1"/>
    <xf numFmtId="164" fontId="13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27" xfId="1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0" xfId="0" applyNumberFormat="1" applyFill="1" applyAlignment="1" applyProtection="1">
      <alignment vertical="center" wrapText="1"/>
    </xf>
    <xf numFmtId="164" fontId="2" fillId="0" borderId="0" xfId="0" applyNumberFormat="1" applyFont="1" applyFill="1" applyAlignment="1" applyProtection="1">
      <alignment horizontal="centerContinuous" vertical="center" wrapText="1"/>
    </xf>
    <xf numFmtId="164" fontId="0" fillId="0" borderId="0" xfId="0" applyNumberFormat="1" applyFill="1" applyAlignment="1" applyProtection="1">
      <alignment horizontal="centerContinuous" vertical="center"/>
    </xf>
    <xf numFmtId="164" fontId="0" fillId="0" borderId="0" xfId="0" applyNumberFormat="1" applyFill="1" applyAlignment="1" applyProtection="1">
      <alignment horizontal="center" vertical="center" wrapText="1"/>
    </xf>
    <xf numFmtId="164" fontId="5" fillId="0" borderId="0" xfId="0" applyNumberFormat="1" applyFont="1" applyFill="1" applyAlignment="1" applyProtection="1">
      <alignment horizontal="right" vertical="center"/>
    </xf>
    <xf numFmtId="164" fontId="6" fillId="0" borderId="2" xfId="0" applyNumberFormat="1" applyFont="1" applyFill="1" applyBorder="1" applyAlignment="1" applyProtection="1">
      <alignment horizontal="centerContinuous" vertical="center" wrapText="1"/>
    </xf>
    <xf numFmtId="164" fontId="6" fillId="0" borderId="3" xfId="0" applyNumberFormat="1" applyFont="1" applyFill="1" applyBorder="1" applyAlignment="1" applyProtection="1">
      <alignment horizontal="centerContinuous" vertical="center" wrapText="1"/>
    </xf>
    <xf numFmtId="164" fontId="6" fillId="0" borderId="4" xfId="0" applyNumberFormat="1" applyFont="1" applyFill="1" applyBorder="1" applyAlignment="1" applyProtection="1">
      <alignment horizontal="centerContinuous" vertical="center" wrapText="1"/>
    </xf>
    <xf numFmtId="164" fontId="6" fillId="0" borderId="2" xfId="0" applyNumberFormat="1" applyFont="1" applyFill="1" applyBorder="1" applyAlignment="1" applyProtection="1">
      <alignment horizontal="center" vertical="center" wrapText="1"/>
    </xf>
    <xf numFmtId="164" fontId="6" fillId="0" borderId="3" xfId="0" applyNumberFormat="1" applyFont="1" applyFill="1" applyBorder="1" applyAlignment="1" applyProtection="1">
      <alignment horizontal="center" vertical="center" wrapText="1"/>
    </xf>
    <xf numFmtId="164" fontId="6" fillId="0" borderId="4" xfId="0" applyNumberFormat="1" applyFont="1" applyFill="1" applyBorder="1" applyAlignment="1" applyProtection="1">
      <alignment horizontal="center" vertical="center" wrapText="1"/>
    </xf>
    <xf numFmtId="164" fontId="22" fillId="0" borderId="0" xfId="0" applyNumberFormat="1" applyFont="1" applyFill="1" applyAlignment="1" applyProtection="1">
      <alignment horizontal="center" vertical="center" wrapText="1"/>
    </xf>
    <xf numFmtId="164" fontId="12" fillId="0" borderId="30" xfId="0" applyNumberFormat="1" applyFont="1" applyFill="1" applyBorder="1" applyAlignment="1" applyProtection="1">
      <alignment horizontal="center" vertical="center" wrapText="1"/>
    </xf>
    <xf numFmtId="164" fontId="12" fillId="0" borderId="2" xfId="0" applyNumberFormat="1" applyFont="1" applyFill="1" applyBorder="1" applyAlignment="1" applyProtection="1">
      <alignment horizontal="center" vertical="center" wrapText="1"/>
    </xf>
    <xf numFmtId="164" fontId="12" fillId="0" borderId="3" xfId="0" applyNumberFormat="1" applyFont="1" applyFill="1" applyBorder="1" applyAlignment="1" applyProtection="1">
      <alignment horizontal="center" vertical="center" wrapText="1"/>
    </xf>
    <xf numFmtId="164" fontId="12" fillId="0" borderId="4" xfId="0" applyNumberFormat="1" applyFont="1" applyFill="1" applyBorder="1" applyAlignment="1" applyProtection="1">
      <alignment horizontal="center" vertical="center" wrapText="1"/>
    </xf>
    <xf numFmtId="164" fontId="12" fillId="0" borderId="0" xfId="0" applyNumberFormat="1" applyFont="1" applyFill="1" applyAlignment="1" applyProtection="1">
      <alignment horizontal="center" vertical="center" wrapText="1"/>
    </xf>
    <xf numFmtId="164" fontId="0" fillId="0" borderId="31" xfId="0" applyNumberFormat="1" applyFill="1" applyBorder="1" applyAlignment="1" applyProtection="1">
      <alignment horizontal="left" vertical="center" wrapText="1" indent="1"/>
    </xf>
    <xf numFmtId="164" fontId="8" fillId="0" borderId="8" xfId="0" applyNumberFormat="1" applyFont="1" applyFill="1" applyBorder="1" applyAlignment="1" applyProtection="1">
      <alignment horizontal="left" vertical="center" wrapText="1" indent="1"/>
    </xf>
    <xf numFmtId="164" fontId="8" fillId="0" borderId="9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32" xfId="0" applyNumberFormat="1" applyFill="1" applyBorder="1" applyAlignment="1" applyProtection="1">
      <alignment horizontal="left" vertical="center" wrapText="1" indent="1"/>
    </xf>
    <xf numFmtId="164" fontId="8" fillId="0" borderId="11" xfId="0" applyNumberFormat="1" applyFont="1" applyFill="1" applyBorder="1" applyAlignment="1" applyProtection="1">
      <alignment horizontal="left" vertical="center" wrapText="1" indent="1"/>
    </xf>
    <xf numFmtId="164" fontId="8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33" xfId="0" applyNumberFormat="1" applyFont="1" applyFill="1" applyBorder="1" applyAlignment="1" applyProtection="1">
      <alignment horizontal="left" vertical="center" wrapText="1" indent="1"/>
    </xf>
    <xf numFmtId="164" fontId="8" fillId="0" borderId="34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1" xfId="0" applyNumberFormat="1" applyFont="1" applyFill="1" applyBorder="1" applyAlignment="1" applyProtection="1">
      <alignment horizontal="left" vertical="center" wrapText="1" indent="1"/>
      <protection locked="0"/>
    </xf>
    <xf numFmtId="164" fontId="8" fillId="0" borderId="15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64" fontId="8" fillId="0" borderId="13" xfId="0" applyNumberFormat="1" applyFont="1" applyFill="1" applyBorder="1" applyAlignment="1" applyProtection="1">
      <alignment horizontal="left" vertical="center" wrapText="1" indent="1"/>
      <protection locked="0"/>
    </xf>
    <xf numFmtId="164" fontId="8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30" xfId="0" applyNumberFormat="1" applyFont="1" applyFill="1" applyBorder="1" applyAlignment="1" applyProtection="1">
      <alignment horizontal="left" vertical="center" wrapText="1" indent="1"/>
    </xf>
    <xf numFmtId="164" fontId="12" fillId="0" borderId="2" xfId="0" applyNumberFormat="1" applyFont="1" applyFill="1" applyBorder="1" applyAlignment="1" applyProtection="1">
      <alignment horizontal="left" vertical="center" wrapText="1" indent="1"/>
    </xf>
    <xf numFmtId="164" fontId="12" fillId="0" borderId="3" xfId="0" applyNumberFormat="1" applyFont="1" applyFill="1" applyBorder="1" applyAlignment="1" applyProtection="1">
      <alignment horizontal="right" vertical="center" wrapText="1" indent="1"/>
    </xf>
    <xf numFmtId="164" fontId="12" fillId="0" borderId="4" xfId="0" applyNumberFormat="1" applyFont="1" applyFill="1" applyBorder="1" applyAlignment="1" applyProtection="1">
      <alignment horizontal="right" vertical="center" wrapText="1" indent="1"/>
    </xf>
    <xf numFmtId="164" fontId="4" fillId="0" borderId="35" xfId="0" applyNumberFormat="1" applyFont="1" applyFill="1" applyBorder="1" applyAlignment="1" applyProtection="1">
      <alignment horizontal="left" vertical="center" wrapText="1" indent="1"/>
    </xf>
    <xf numFmtId="164" fontId="13" fillId="0" borderId="23" xfId="0" applyNumberFormat="1" applyFont="1" applyFill="1" applyBorder="1" applyAlignment="1" applyProtection="1">
      <alignment horizontal="left" vertical="center" wrapText="1" indent="1"/>
    </xf>
    <xf numFmtId="164" fontId="23" fillId="0" borderId="26" xfId="0" applyNumberFormat="1" applyFont="1" applyFill="1" applyBorder="1" applyAlignment="1" applyProtection="1">
      <alignment horizontal="right" vertical="center" wrapText="1" indent="1"/>
    </xf>
    <xf numFmtId="164" fontId="13" fillId="0" borderId="11" xfId="0" applyNumberFormat="1" applyFont="1" applyFill="1" applyBorder="1" applyAlignment="1" applyProtection="1">
      <alignment horizontal="left" vertical="center" wrapText="1" indent="1"/>
    </xf>
    <xf numFmtId="164" fontId="13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32" xfId="0" applyNumberFormat="1" applyFont="1" applyFill="1" applyBorder="1" applyAlignment="1" applyProtection="1">
      <alignment horizontal="left" vertical="center" wrapText="1" indent="1"/>
    </xf>
    <xf numFmtId="164" fontId="13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15" xfId="0" applyNumberFormat="1" applyFont="1" applyFill="1" applyBorder="1" applyAlignment="1" applyProtection="1">
      <alignment horizontal="right" vertical="center" wrapText="1" indent="1"/>
      <protection locked="0"/>
    </xf>
    <xf numFmtId="164" fontId="23" fillId="0" borderId="12" xfId="0" applyNumberFormat="1" applyFont="1" applyFill="1" applyBorder="1" applyAlignment="1" applyProtection="1">
      <alignment horizontal="right" vertical="center" wrapText="1" indent="1"/>
    </xf>
    <xf numFmtId="164" fontId="13" fillId="0" borderId="26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35" xfId="0" applyNumberFormat="1" applyFill="1" applyBorder="1" applyAlignment="1" applyProtection="1">
      <alignment horizontal="left" vertical="center" wrapText="1" indent="1"/>
    </xf>
    <xf numFmtId="164" fontId="8" fillId="0" borderId="23" xfId="0" applyNumberFormat="1" applyFont="1" applyFill="1" applyBorder="1" applyAlignment="1" applyProtection="1">
      <alignment horizontal="left" vertical="center" wrapText="1" indent="1"/>
      <protection locked="0"/>
    </xf>
    <xf numFmtId="164" fontId="19" fillId="0" borderId="2" xfId="0" applyNumberFormat="1" applyFont="1" applyFill="1" applyBorder="1" applyAlignment="1" applyProtection="1">
      <alignment horizontal="left" vertical="center" wrapText="1" indent="1"/>
    </xf>
    <xf numFmtId="164" fontId="19" fillId="0" borderId="36" xfId="0" applyNumberFormat="1" applyFont="1" applyFill="1" applyBorder="1" applyAlignment="1" applyProtection="1">
      <alignment horizontal="right" vertical="center" wrapText="1" indent="1"/>
    </xf>
    <xf numFmtId="164" fontId="8" fillId="0" borderId="11" xfId="0" quotePrefix="1" applyNumberFormat="1" applyFont="1" applyFill="1" applyBorder="1" applyAlignment="1" applyProtection="1">
      <alignment horizontal="left" vertical="center" wrapText="1" indent="6"/>
      <protection locked="0"/>
    </xf>
    <xf numFmtId="164" fontId="13" fillId="0" borderId="11" xfId="0" quotePrefix="1" applyNumberFormat="1" applyFont="1" applyFill="1" applyBorder="1" applyAlignment="1" applyProtection="1">
      <alignment horizontal="left" vertical="center" wrapText="1" indent="6"/>
      <protection locked="0"/>
    </xf>
    <xf numFmtId="164" fontId="8" fillId="0" borderId="11" xfId="0" quotePrefix="1" applyNumberFormat="1" applyFont="1" applyFill="1" applyBorder="1" applyAlignment="1" applyProtection="1">
      <alignment horizontal="left" vertical="center" wrapText="1" indent="3"/>
      <protection locked="0"/>
    </xf>
    <xf numFmtId="164" fontId="8" fillId="0" borderId="40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23" xfId="0" applyNumberFormat="1" applyFont="1" applyFill="1" applyBorder="1" applyAlignment="1" applyProtection="1">
      <alignment horizontal="left" vertical="center" wrapText="1" indent="1"/>
    </xf>
    <xf numFmtId="164" fontId="8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23" fillId="0" borderId="23" xfId="0" applyNumberFormat="1" applyFont="1" applyFill="1" applyBorder="1" applyAlignment="1" applyProtection="1">
      <alignment horizontal="left" vertical="center" wrapText="1" indent="1"/>
    </xf>
    <xf numFmtId="164" fontId="23" fillId="0" borderId="9" xfId="0" applyNumberFormat="1" applyFont="1" applyFill="1" applyBorder="1" applyAlignment="1" applyProtection="1">
      <alignment horizontal="right" vertical="center" wrapText="1" indent="1"/>
    </xf>
    <xf numFmtId="164" fontId="13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11" xfId="0" applyNumberFormat="1" applyFont="1" applyFill="1" applyBorder="1" applyAlignment="1" applyProtection="1">
      <alignment horizontal="left" vertical="center" wrapText="1" indent="2"/>
    </xf>
    <xf numFmtId="164" fontId="13" fillId="0" borderId="12" xfId="0" applyNumberFormat="1" applyFont="1" applyFill="1" applyBorder="1" applyAlignment="1" applyProtection="1">
      <alignment horizontal="left" vertical="center" wrapText="1" indent="2"/>
    </xf>
    <xf numFmtId="164" fontId="23" fillId="0" borderId="12" xfId="0" applyNumberFormat="1" applyFont="1" applyFill="1" applyBorder="1" applyAlignment="1" applyProtection="1">
      <alignment horizontal="left" vertical="center" wrapText="1" indent="1"/>
    </xf>
    <xf numFmtId="164" fontId="13" fillId="0" borderId="8" xfId="0" applyNumberFormat="1" applyFont="1" applyFill="1" applyBorder="1" applyAlignment="1" applyProtection="1">
      <alignment horizontal="left" vertical="center" wrapText="1" indent="1"/>
    </xf>
    <xf numFmtId="164" fontId="13" fillId="0" borderId="8" xfId="0" applyNumberFormat="1" applyFont="1" applyFill="1" applyBorder="1" applyAlignment="1" applyProtection="1">
      <alignment horizontal="left" vertical="center" wrapText="1" indent="1"/>
      <protection locked="0"/>
    </xf>
    <xf numFmtId="164" fontId="8" fillId="0" borderId="8" xfId="0" applyNumberFormat="1" applyFont="1" applyFill="1" applyBorder="1" applyAlignment="1" applyProtection="1">
      <alignment horizontal="left" vertical="center" wrapText="1" indent="1"/>
      <protection locked="0"/>
    </xf>
    <xf numFmtId="164" fontId="8" fillId="0" borderId="8" xfId="0" applyNumberFormat="1" applyFont="1" applyFill="1" applyBorder="1" applyAlignment="1" applyProtection="1">
      <alignment horizontal="left" vertical="center" wrapText="1" indent="2"/>
    </xf>
    <xf numFmtId="164" fontId="8" fillId="0" borderId="13" xfId="0" applyNumberFormat="1" applyFont="1" applyFill="1" applyBorder="1" applyAlignment="1" applyProtection="1">
      <alignment horizontal="left" vertical="center" wrapText="1" indent="2"/>
    </xf>
    <xf numFmtId="164" fontId="0" fillId="0" borderId="0" xfId="0" applyNumberFormat="1" applyFill="1" applyAlignment="1">
      <alignment vertical="center" wrapText="1"/>
    </xf>
    <xf numFmtId="164" fontId="5" fillId="0" borderId="0" xfId="0" applyNumberFormat="1" applyFont="1" applyFill="1" applyAlignment="1" applyProtection="1">
      <alignment horizontal="right" wrapText="1"/>
    </xf>
    <xf numFmtId="164" fontId="22" fillId="0" borderId="0" xfId="0" applyNumberFormat="1" applyFont="1" applyFill="1" applyAlignment="1">
      <alignment horizontal="center" vertical="center" wrapText="1"/>
    </xf>
    <xf numFmtId="164" fontId="7" fillId="0" borderId="16" xfId="0" applyNumberFormat="1" applyFont="1" applyFill="1" applyBorder="1" applyAlignment="1" applyProtection="1">
      <alignment horizontal="center" vertical="center" wrapText="1"/>
    </xf>
    <xf numFmtId="164" fontId="7" fillId="0" borderId="17" xfId="0" applyNumberFormat="1" applyFont="1" applyFill="1" applyBorder="1" applyAlignment="1" applyProtection="1">
      <alignment horizontal="center" vertical="center" wrapText="1"/>
    </xf>
    <xf numFmtId="164" fontId="12" fillId="0" borderId="41" xfId="0" applyNumberFormat="1" applyFont="1" applyFill="1" applyBorder="1" applyAlignment="1" applyProtection="1">
      <alignment horizontal="center" vertical="center" wrapText="1"/>
    </xf>
    <xf numFmtId="164" fontId="8" fillId="0" borderId="11" xfId="0" applyNumberFormat="1" applyFont="1" applyFill="1" applyBorder="1" applyAlignment="1" applyProtection="1">
      <alignment horizontal="left" vertical="center" wrapText="1"/>
      <protection locked="0"/>
    </xf>
    <xf numFmtId="164" fontId="8" fillId="0" borderId="12" xfId="0" applyNumberFormat="1" applyFont="1" applyFill="1" applyBorder="1" applyAlignment="1" applyProtection="1">
      <alignment vertical="center" wrapText="1"/>
      <protection locked="0"/>
    </xf>
    <xf numFmtId="49" fontId="8" fillId="0" borderId="12" xfId="0" applyNumberFormat="1" applyFont="1" applyFill="1" applyBorder="1" applyAlignment="1" applyProtection="1">
      <alignment horizontal="center" vertical="center" wrapText="1"/>
      <protection locked="0"/>
    </xf>
    <xf numFmtId="164" fontId="8" fillId="0" borderId="15" xfId="0" applyNumberFormat="1" applyFont="1" applyFill="1" applyBorder="1" applyAlignment="1" applyProtection="1">
      <alignment vertical="center" wrapText="1"/>
    </xf>
    <xf numFmtId="164" fontId="13" fillId="0" borderId="23" xfId="0" applyNumberFormat="1" applyFont="1" applyFill="1" applyBorder="1" applyAlignment="1" applyProtection="1">
      <alignment horizontal="left" vertical="center" wrapText="1"/>
      <protection locked="0"/>
    </xf>
    <xf numFmtId="164" fontId="8" fillId="0" borderId="13" xfId="0" applyNumberFormat="1" applyFont="1" applyFill="1" applyBorder="1" applyAlignment="1" applyProtection="1">
      <alignment horizontal="left" vertical="center" wrapText="1"/>
      <protection locked="0"/>
    </xf>
    <xf numFmtId="164" fontId="8" fillId="0" borderId="14" xfId="0" applyNumberFormat="1" applyFont="1" applyFill="1" applyBorder="1" applyAlignment="1" applyProtection="1">
      <alignment vertical="center" wrapText="1"/>
      <protection locked="0"/>
    </xf>
    <xf numFmtId="49" fontId="8" fillId="0" borderId="14" xfId="0" applyNumberFormat="1" applyFont="1" applyFill="1" applyBorder="1" applyAlignment="1" applyProtection="1">
      <alignment horizontal="center" vertical="center" wrapText="1"/>
      <protection locked="0"/>
    </xf>
    <xf numFmtId="164" fontId="8" fillId="0" borderId="22" xfId="0" applyNumberFormat="1" applyFont="1" applyFill="1" applyBorder="1" applyAlignment="1" applyProtection="1">
      <alignment vertical="center" wrapText="1"/>
    </xf>
    <xf numFmtId="164" fontId="6" fillId="0" borderId="2" xfId="0" applyNumberFormat="1" applyFont="1" applyFill="1" applyBorder="1" applyAlignment="1" applyProtection="1">
      <alignment horizontal="left" vertical="center" wrapText="1"/>
    </xf>
    <xf numFmtId="164" fontId="7" fillId="0" borderId="3" xfId="0" applyNumberFormat="1" applyFont="1" applyFill="1" applyBorder="1" applyAlignment="1" applyProtection="1">
      <alignment vertical="center" wrapText="1"/>
    </xf>
    <xf numFmtId="164" fontId="7" fillId="2" borderId="3" xfId="0" applyNumberFormat="1" applyFont="1" applyFill="1" applyBorder="1" applyAlignment="1" applyProtection="1">
      <alignment vertical="center" wrapText="1"/>
    </xf>
    <xf numFmtId="164" fontId="7" fillId="0" borderId="4" xfId="0" applyNumberFormat="1" applyFont="1" applyFill="1" applyBorder="1" applyAlignment="1" applyProtection="1">
      <alignment vertical="center" wrapText="1"/>
    </xf>
    <xf numFmtId="164" fontId="22" fillId="0" borderId="0" xfId="0" applyNumberFormat="1" applyFont="1" applyFill="1" applyAlignment="1">
      <alignment vertical="center" wrapText="1"/>
    </xf>
    <xf numFmtId="164" fontId="0" fillId="0" borderId="0" xfId="0" applyNumberFormat="1" applyFill="1" applyAlignment="1">
      <alignment horizontal="center" vertical="center" wrapText="1"/>
    </xf>
    <xf numFmtId="164" fontId="6" fillId="0" borderId="4" xfId="0" applyNumberFormat="1" applyFont="1" applyFill="1" applyBorder="1" applyAlignment="1" applyProtection="1">
      <alignment horizontal="center" wrapText="1"/>
    </xf>
    <xf numFmtId="164" fontId="7" fillId="0" borderId="41" xfId="0" applyNumberFormat="1" applyFont="1" applyFill="1" applyBorder="1" applyAlignment="1" applyProtection="1">
      <alignment horizontal="center" vertical="center" wrapText="1"/>
    </xf>
    <xf numFmtId="164" fontId="25" fillId="0" borderId="11" xfId="0" applyNumberFormat="1" applyFont="1" applyFill="1" applyBorder="1" applyAlignment="1" applyProtection="1">
      <alignment horizontal="left" vertical="center" wrapText="1" indent="1"/>
      <protection locked="0"/>
    </xf>
    <xf numFmtId="164" fontId="25" fillId="0" borderId="12" xfId="0" applyNumberFormat="1" applyFont="1" applyFill="1" applyBorder="1" applyAlignment="1" applyProtection="1">
      <alignment vertical="center" wrapText="1"/>
      <protection locked="0"/>
    </xf>
    <xf numFmtId="49" fontId="25" fillId="0" borderId="12" xfId="0" applyNumberFormat="1" applyFont="1" applyFill="1" applyBorder="1" applyAlignment="1" applyProtection="1">
      <alignment horizontal="center" vertical="center" wrapText="1"/>
      <protection locked="0"/>
    </xf>
    <xf numFmtId="164" fontId="25" fillId="0" borderId="15" xfId="0" applyNumberFormat="1" applyFont="1" applyFill="1" applyBorder="1" applyAlignment="1" applyProtection="1">
      <alignment vertical="center" wrapText="1"/>
    </xf>
    <xf numFmtId="164" fontId="25" fillId="0" borderId="13" xfId="0" applyNumberFormat="1" applyFont="1" applyFill="1" applyBorder="1" applyAlignment="1" applyProtection="1">
      <alignment horizontal="left" vertical="center" wrapText="1" indent="1"/>
      <protection locked="0"/>
    </xf>
    <xf numFmtId="164" fontId="25" fillId="0" borderId="14" xfId="0" applyNumberFormat="1" applyFont="1" applyFill="1" applyBorder="1" applyAlignment="1" applyProtection="1">
      <alignment vertical="center" wrapText="1"/>
      <protection locked="0"/>
    </xf>
    <xf numFmtId="49" fontId="25" fillId="0" borderId="14" xfId="0" applyNumberFormat="1" applyFont="1" applyFill="1" applyBorder="1" applyAlignment="1" applyProtection="1">
      <alignment horizontal="center" vertical="center" wrapText="1"/>
      <protection locked="0"/>
    </xf>
    <xf numFmtId="164" fontId="25" fillId="0" borderId="22" xfId="0" applyNumberFormat="1" applyFont="1" applyFill="1" applyBorder="1" applyAlignment="1" applyProtection="1">
      <alignment vertical="center" wrapText="1"/>
    </xf>
    <xf numFmtId="164" fontId="6" fillId="0" borderId="3" xfId="0" applyNumberFormat="1" applyFont="1" applyFill="1" applyBorder="1" applyAlignment="1" applyProtection="1">
      <alignment vertical="center" wrapText="1"/>
    </xf>
    <xf numFmtId="164" fontId="6" fillId="2" borderId="3" xfId="0" applyNumberFormat="1" applyFont="1" applyFill="1" applyBorder="1" applyAlignment="1" applyProtection="1">
      <alignment vertical="center" wrapText="1"/>
    </xf>
    <xf numFmtId="164" fontId="6" fillId="0" borderId="4" xfId="0" applyNumberFormat="1" applyFont="1" applyFill="1" applyBorder="1" applyAlignment="1" applyProtection="1">
      <alignment vertical="center" wrapText="1"/>
    </xf>
    <xf numFmtId="164" fontId="27" fillId="0" borderId="0" xfId="0" applyNumberFormat="1" applyFont="1" applyFill="1" applyAlignment="1" applyProtection="1">
      <alignment horizontal="left" vertical="center" wrapText="1"/>
    </xf>
    <xf numFmtId="164" fontId="25" fillId="0" borderId="0" xfId="0" applyNumberFormat="1" applyFont="1" applyFill="1" applyAlignment="1" applyProtection="1">
      <alignment vertical="center" wrapText="1"/>
    </xf>
    <xf numFmtId="0" fontId="28" fillId="0" borderId="0" xfId="0" applyFont="1" applyAlignment="1" applyProtection="1">
      <alignment horizontal="right" vertical="top"/>
      <protection locked="0"/>
    </xf>
    <xf numFmtId="164" fontId="27" fillId="0" borderId="0" xfId="0" applyNumberFormat="1" applyFont="1" applyFill="1" applyAlignment="1">
      <alignment vertical="center" wrapText="1"/>
    </xf>
    <xf numFmtId="0" fontId="6" fillId="0" borderId="42" xfId="0" applyFont="1" applyFill="1" applyBorder="1" applyAlignment="1" applyProtection="1">
      <alignment horizontal="center" vertical="center" wrapText="1"/>
    </xf>
    <xf numFmtId="0" fontId="6" fillId="0" borderId="19" xfId="0" applyFont="1" applyFill="1" applyBorder="1" applyAlignment="1" applyProtection="1">
      <alignment horizontal="center" vertical="center"/>
    </xf>
    <xf numFmtId="0" fontId="6" fillId="0" borderId="27" xfId="0" quotePrefix="1" applyFont="1" applyFill="1" applyBorder="1" applyAlignment="1" applyProtection="1">
      <alignment horizontal="right" vertical="center" indent="1"/>
    </xf>
    <xf numFmtId="0" fontId="2" fillId="0" borderId="0" xfId="0" applyFont="1" applyFill="1" applyAlignment="1">
      <alignment vertical="center"/>
    </xf>
    <xf numFmtId="0" fontId="6" fillId="0" borderId="43" xfId="0" applyFont="1" applyFill="1" applyBorder="1" applyAlignment="1" applyProtection="1">
      <alignment vertical="center"/>
    </xf>
    <xf numFmtId="0" fontId="6" fillId="0" borderId="44" xfId="0" applyFont="1" applyFill="1" applyBorder="1" applyAlignment="1" applyProtection="1">
      <alignment horizontal="center" vertical="center"/>
    </xf>
    <xf numFmtId="49" fontId="6" fillId="0" borderId="45" xfId="0" applyNumberFormat="1" applyFont="1" applyFill="1" applyBorder="1" applyAlignment="1" applyProtection="1">
      <alignment horizontal="right" vertical="center" indent="1"/>
    </xf>
    <xf numFmtId="0" fontId="6" fillId="0" borderId="0" xfId="0" applyFont="1" applyFill="1" applyAlignment="1" applyProtection="1">
      <alignment vertical="center"/>
    </xf>
    <xf numFmtId="0" fontId="5" fillId="0" borderId="0" xfId="0" applyFont="1" applyFill="1" applyAlignment="1" applyProtection="1">
      <alignment horizontal="right"/>
    </xf>
    <xf numFmtId="0" fontId="22" fillId="0" borderId="0" xfId="0" applyFont="1" applyFill="1" applyAlignment="1">
      <alignment vertical="center"/>
    </xf>
    <xf numFmtId="0" fontId="6" fillId="0" borderId="46" xfId="0" applyFont="1" applyFill="1" applyBorder="1" applyAlignment="1" applyProtection="1">
      <alignment horizontal="center" vertical="center" wrapText="1"/>
    </xf>
    <xf numFmtId="0" fontId="6" fillId="0" borderId="6" xfId="0" applyFont="1" applyFill="1" applyBorder="1" applyAlignment="1" applyProtection="1">
      <alignment horizontal="center" vertical="center" wrapText="1"/>
    </xf>
    <xf numFmtId="0" fontId="6" fillId="0" borderId="7" xfId="0" applyFont="1" applyFill="1" applyBorder="1" applyAlignment="1" applyProtection="1">
      <alignment horizontal="right" vertical="center" wrapText="1" indent="1"/>
    </xf>
    <xf numFmtId="0" fontId="0" fillId="0" borderId="0" xfId="0" applyFill="1" applyAlignment="1">
      <alignment vertical="center" wrapText="1"/>
    </xf>
    <xf numFmtId="0" fontId="7" fillId="0" borderId="2" xfId="0" applyFont="1" applyFill="1" applyBorder="1" applyAlignment="1" applyProtection="1">
      <alignment horizontal="center" vertical="center" wrapText="1"/>
    </xf>
    <xf numFmtId="0" fontId="7" fillId="0" borderId="3" xfId="0" applyFont="1" applyFill="1" applyBorder="1" applyAlignment="1" applyProtection="1">
      <alignment horizontal="center" vertical="center" wrapText="1"/>
    </xf>
    <xf numFmtId="0" fontId="7" fillId="0" borderId="4" xfId="0" applyFont="1" applyFill="1" applyBorder="1" applyAlignment="1" applyProtection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6" fillId="0" borderId="47" xfId="0" applyFont="1" applyFill="1" applyBorder="1" applyAlignment="1" applyProtection="1">
      <alignment horizontal="center" vertical="center" wrapText="1"/>
    </xf>
    <xf numFmtId="0" fontId="6" fillId="0" borderId="48" xfId="0" applyFont="1" applyFill="1" applyBorder="1" applyAlignment="1" applyProtection="1">
      <alignment horizontal="center" vertical="center" wrapText="1"/>
    </xf>
    <xf numFmtId="164" fontId="6" fillId="0" borderId="25" xfId="0" applyNumberFormat="1" applyFont="1" applyFill="1" applyBorder="1" applyAlignment="1" applyProtection="1">
      <alignment horizontal="right" vertical="center" wrapText="1" indent="1"/>
    </xf>
    <xf numFmtId="49" fontId="8" fillId="0" borderId="8" xfId="1" applyNumberFormat="1" applyFont="1" applyFill="1" applyBorder="1" applyAlignment="1" applyProtection="1">
      <alignment horizontal="center" vertical="center" wrapText="1"/>
    </xf>
    <xf numFmtId="0" fontId="29" fillId="0" borderId="0" xfId="0" applyFont="1" applyFill="1" applyAlignment="1">
      <alignment vertical="center" wrapText="1"/>
    </xf>
    <xf numFmtId="49" fontId="8" fillId="0" borderId="11" xfId="1" applyNumberFormat="1" applyFont="1" applyFill="1" applyBorder="1" applyAlignment="1" applyProtection="1">
      <alignment horizontal="center" vertical="center" wrapText="1"/>
    </xf>
    <xf numFmtId="0" fontId="30" fillId="0" borderId="0" xfId="0" applyFont="1" applyFill="1" applyAlignment="1">
      <alignment vertical="center" wrapText="1"/>
    </xf>
    <xf numFmtId="164" fontId="30" fillId="0" borderId="0" xfId="0" applyNumberFormat="1" applyFont="1" applyFill="1" applyAlignment="1">
      <alignment vertical="center" wrapText="1"/>
    </xf>
    <xf numFmtId="49" fontId="8" fillId="0" borderId="13" xfId="1" applyNumberFormat="1" applyFont="1" applyFill="1" applyBorder="1" applyAlignment="1" applyProtection="1">
      <alignment horizontal="center" vertical="center" wrapText="1"/>
    </xf>
    <xf numFmtId="164" fontId="8" fillId="0" borderId="10" xfId="1" applyNumberFormat="1" applyFont="1" applyFill="1" applyBorder="1" applyAlignment="1" applyProtection="1">
      <alignment horizontal="right" vertical="center" wrapText="1" indent="1"/>
    </xf>
    <xf numFmtId="0" fontId="11" fillId="0" borderId="2" xfId="0" applyFont="1" applyBorder="1" applyAlignment="1" applyProtection="1">
      <alignment horizontal="center" wrapText="1"/>
    </xf>
    <xf numFmtId="0" fontId="10" fillId="0" borderId="14" xfId="0" applyFont="1" applyBorder="1" applyAlignment="1" applyProtection="1">
      <alignment wrapText="1"/>
    </xf>
    <xf numFmtId="0" fontId="10" fillId="0" borderId="8" xfId="0" applyFont="1" applyBorder="1" applyAlignment="1" applyProtection="1">
      <alignment horizontal="center" wrapText="1"/>
    </xf>
    <xf numFmtId="0" fontId="10" fillId="0" borderId="11" xfId="0" applyFont="1" applyBorder="1" applyAlignment="1" applyProtection="1">
      <alignment horizontal="center" wrapText="1"/>
    </xf>
    <xf numFmtId="0" fontId="10" fillId="0" borderId="13" xfId="0" applyFont="1" applyBorder="1" applyAlignment="1" applyProtection="1">
      <alignment horizontal="center" wrapText="1"/>
    </xf>
    <xf numFmtId="0" fontId="11" fillId="0" borderId="16" xfId="0" applyFont="1" applyBorder="1" applyAlignment="1" applyProtection="1">
      <alignment horizontal="center" wrapText="1"/>
    </xf>
    <xf numFmtId="0" fontId="8" fillId="0" borderId="0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left" vertical="center" wrapText="1" indent="1"/>
    </xf>
    <xf numFmtId="164" fontId="7" fillId="0" borderId="0" xfId="0" applyNumberFormat="1" applyFont="1" applyFill="1" applyBorder="1" applyAlignment="1" applyProtection="1">
      <alignment horizontal="right" vertical="center" wrapText="1" indent="1"/>
    </xf>
    <xf numFmtId="0" fontId="7" fillId="0" borderId="46" xfId="0" applyFont="1" applyFill="1" applyBorder="1" applyAlignment="1" applyProtection="1">
      <alignment horizontal="center" vertical="center" wrapText="1"/>
    </xf>
    <xf numFmtId="0" fontId="6" fillId="0" borderId="49" xfId="0" applyFont="1" applyFill="1" applyBorder="1" applyAlignment="1" applyProtection="1">
      <alignment horizontal="center" vertical="center" wrapText="1"/>
    </xf>
    <xf numFmtId="164" fontId="7" fillId="0" borderId="36" xfId="0" applyNumberFormat="1" applyFont="1" applyFill="1" applyBorder="1" applyAlignment="1" applyProtection="1">
      <alignment horizontal="right" vertical="center" wrapText="1" indent="1"/>
    </xf>
    <xf numFmtId="0" fontId="31" fillId="0" borderId="0" xfId="0" applyFont="1" applyFill="1" applyAlignment="1">
      <alignment vertical="center" wrapText="1"/>
    </xf>
    <xf numFmtId="49" fontId="8" fillId="0" borderId="18" xfId="1" applyNumberFormat="1" applyFont="1" applyFill="1" applyBorder="1" applyAlignment="1" applyProtection="1">
      <alignment horizontal="center" vertical="center" wrapText="1"/>
    </xf>
    <xf numFmtId="49" fontId="8" fillId="0" borderId="23" xfId="1" applyNumberFormat="1" applyFont="1" applyFill="1" applyBorder="1" applyAlignment="1" applyProtection="1">
      <alignment horizontal="center" vertical="center" wrapText="1"/>
    </xf>
    <xf numFmtId="49" fontId="8" fillId="0" borderId="50" xfId="1" applyNumberFormat="1" applyFont="1" applyFill="1" applyBorder="1" applyAlignment="1" applyProtection="1">
      <alignment horizontal="center" vertical="center" wrapText="1"/>
    </xf>
    <xf numFmtId="0" fontId="8" fillId="0" borderId="44" xfId="1" applyFont="1" applyFill="1" applyBorder="1" applyAlignment="1" applyProtection="1">
      <alignment horizontal="left" vertical="center" wrapText="1" indent="6"/>
    </xf>
    <xf numFmtId="16" fontId="0" fillId="0" borderId="0" xfId="0" applyNumberFormat="1" applyFill="1" applyAlignment="1">
      <alignment vertical="center" wrapText="1"/>
    </xf>
    <xf numFmtId="49" fontId="12" fillId="0" borderId="2" xfId="1" applyNumberFormat="1" applyFont="1" applyFill="1" applyBorder="1" applyAlignment="1" applyProtection="1">
      <alignment horizontal="center" vertical="center" wrapText="1"/>
    </xf>
    <xf numFmtId="164" fontId="8" fillId="0" borderId="36" xfId="1" applyNumberFormat="1" applyFont="1" applyFill="1" applyBorder="1" applyAlignment="1" applyProtection="1">
      <alignment horizontal="right" vertical="center" wrapText="1" indent="1"/>
      <protection locked="0"/>
    </xf>
    <xf numFmtId="49" fontId="12" fillId="0" borderId="16" xfId="1" applyNumberFormat="1" applyFont="1" applyFill="1" applyBorder="1" applyAlignment="1" applyProtection="1">
      <alignment horizontal="center" vertical="center" wrapText="1"/>
    </xf>
    <xf numFmtId="0" fontId="12" fillId="0" borderId="17" xfId="1" applyFont="1" applyFill="1" applyBorder="1" applyAlignment="1" applyProtection="1">
      <alignment horizontal="left" vertical="center" wrapText="1" indent="1"/>
    </xf>
    <xf numFmtId="164" fontId="8" fillId="0" borderId="51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16" xfId="0" applyFont="1" applyBorder="1" applyAlignment="1" applyProtection="1">
      <alignment horizontal="center" vertical="center" wrapText="1"/>
    </xf>
    <xf numFmtId="0" fontId="4" fillId="0" borderId="0" xfId="0" applyFont="1" applyFill="1" applyAlignment="1" applyProtection="1">
      <alignment horizontal="left" vertical="center" wrapText="1"/>
    </xf>
    <xf numFmtId="0" fontId="4" fillId="0" borderId="0" xfId="0" applyFont="1" applyFill="1" applyAlignment="1" applyProtection="1">
      <alignment vertical="center" wrapText="1"/>
    </xf>
    <xf numFmtId="0" fontId="4" fillId="0" borderId="0" xfId="0" applyFont="1" applyFill="1" applyAlignment="1" applyProtection="1">
      <alignment horizontal="right" vertical="center" wrapText="1" indent="1"/>
    </xf>
    <xf numFmtId="0" fontId="22" fillId="0" borderId="2" xfId="0" applyFont="1" applyFill="1" applyBorder="1" applyAlignment="1" applyProtection="1">
      <alignment horizontal="left" vertical="center"/>
    </xf>
    <xf numFmtId="0" fontId="22" fillId="0" borderId="52" xfId="0" applyFont="1" applyFill="1" applyBorder="1" applyAlignment="1" applyProtection="1">
      <alignment vertical="center" wrapText="1"/>
    </xf>
    <xf numFmtId="3" fontId="22" fillId="0" borderId="4" xfId="0" applyNumberFormat="1" applyFont="1" applyFill="1" applyBorder="1" applyAlignment="1" applyProtection="1">
      <alignment horizontal="right" vertical="center" wrapText="1" indent="1"/>
      <protection locked="0"/>
    </xf>
    <xf numFmtId="0" fontId="26" fillId="0" borderId="0" xfId="0" applyFont="1" applyFill="1" applyAlignment="1">
      <alignment vertical="center" wrapText="1"/>
    </xf>
    <xf numFmtId="165" fontId="26" fillId="0" borderId="0" xfId="4" applyNumberFormat="1" applyFont="1" applyFill="1" applyAlignment="1">
      <alignment vertical="center" wrapText="1"/>
    </xf>
    <xf numFmtId="165" fontId="26" fillId="0" borderId="0" xfId="0" applyNumberFormat="1" applyFont="1" applyFill="1" applyAlignment="1">
      <alignment vertical="center" wrapText="1"/>
    </xf>
    <xf numFmtId="165" fontId="30" fillId="0" borderId="0" xfId="4" applyNumberFormat="1" applyFont="1" applyFill="1" applyAlignment="1">
      <alignment vertical="center" wrapText="1"/>
    </xf>
    <xf numFmtId="165" fontId="0" fillId="0" borderId="0" xfId="4" applyNumberFormat="1" applyFont="1" applyFill="1" applyAlignment="1">
      <alignment vertical="center" wrapText="1"/>
    </xf>
    <xf numFmtId="164" fontId="8" fillId="0" borderId="53" xfId="1" applyNumberFormat="1" applyFont="1" applyFill="1" applyBorder="1" applyAlignment="1" applyProtection="1">
      <alignment horizontal="right" vertical="center" wrapText="1" indent="1"/>
      <protection locked="0"/>
    </xf>
    <xf numFmtId="0" fontId="32" fillId="0" borderId="0" xfId="0" applyFont="1" applyBorder="1" applyAlignment="1">
      <alignment horizontal="center" wrapText="1"/>
    </xf>
    <xf numFmtId="0" fontId="32" fillId="0" borderId="0" xfId="0" applyFont="1" applyBorder="1" applyAlignment="1">
      <alignment horizontal="center"/>
    </xf>
    <xf numFmtId="0" fontId="30" fillId="0" borderId="0" xfId="1" applyFont="1" applyFill="1"/>
    <xf numFmtId="164" fontId="33" fillId="0" borderId="0" xfId="1" applyNumberFormat="1" applyFont="1" applyFill="1" applyBorder="1" applyAlignment="1" applyProtection="1">
      <alignment horizontal="centerContinuous" vertical="center"/>
    </xf>
    <xf numFmtId="0" fontId="34" fillId="0" borderId="0" xfId="0" applyFont="1" applyFill="1" applyBorder="1" applyAlignment="1" applyProtection="1">
      <alignment horizontal="right"/>
    </xf>
    <xf numFmtId="0" fontId="35" fillId="0" borderId="0" xfId="0" applyFont="1" applyFill="1" applyBorder="1" applyAlignment="1" applyProtection="1"/>
    <xf numFmtId="0" fontId="12" fillId="0" borderId="18" xfId="1" applyFont="1" applyFill="1" applyBorder="1" applyAlignment="1" applyProtection="1">
      <alignment horizontal="center" vertical="center" wrapText="1"/>
    </xf>
    <xf numFmtId="0" fontId="12" fillId="0" borderId="19" xfId="1" applyFont="1" applyFill="1" applyBorder="1" applyAlignment="1" applyProtection="1">
      <alignment horizontal="center" vertical="center" wrapText="1"/>
    </xf>
    <xf numFmtId="0" fontId="12" fillId="0" borderId="27" xfId="1" applyFont="1" applyFill="1" applyBorder="1" applyAlignment="1" applyProtection="1">
      <alignment horizontal="center" vertical="center" wrapText="1"/>
    </xf>
    <xf numFmtId="0" fontId="13" fillId="0" borderId="2" xfId="1" applyFont="1" applyFill="1" applyBorder="1" applyAlignment="1" applyProtection="1">
      <alignment horizontal="center" vertical="center"/>
    </xf>
    <xf numFmtId="0" fontId="12" fillId="0" borderId="3" xfId="1" applyFont="1" applyFill="1" applyBorder="1" applyAlignment="1" applyProtection="1">
      <alignment horizontal="center" vertical="center"/>
    </xf>
    <xf numFmtId="0" fontId="12" fillId="0" borderId="4" xfId="1" applyFont="1" applyFill="1" applyBorder="1" applyAlignment="1" applyProtection="1">
      <alignment horizontal="center" vertical="center"/>
    </xf>
    <xf numFmtId="0" fontId="13" fillId="0" borderId="18" xfId="1" applyFont="1" applyFill="1" applyBorder="1" applyAlignment="1" applyProtection="1">
      <alignment horizontal="center" vertical="center"/>
    </xf>
    <xf numFmtId="0" fontId="13" fillId="0" borderId="19" xfId="1" applyFont="1" applyFill="1" applyBorder="1" applyProtection="1">
      <protection locked="0"/>
    </xf>
    <xf numFmtId="165" fontId="13" fillId="0" borderId="27" xfId="5" applyNumberFormat="1" applyFont="1" applyFill="1" applyBorder="1" applyProtection="1">
      <protection locked="0"/>
    </xf>
    <xf numFmtId="0" fontId="13" fillId="0" borderId="11" xfId="1" applyFont="1" applyFill="1" applyBorder="1" applyAlignment="1" applyProtection="1">
      <alignment horizontal="center" vertical="center"/>
    </xf>
    <xf numFmtId="0" fontId="13" fillId="0" borderId="12" xfId="1" applyFont="1" applyFill="1" applyBorder="1" applyProtection="1">
      <protection locked="0"/>
    </xf>
    <xf numFmtId="165" fontId="13" fillId="0" borderId="15" xfId="5" applyNumberFormat="1" applyFont="1" applyFill="1" applyBorder="1" applyProtection="1">
      <protection locked="0"/>
    </xf>
    <xf numFmtId="0" fontId="13" fillId="0" borderId="23" xfId="1" applyFont="1" applyFill="1" applyBorder="1" applyAlignment="1" applyProtection="1">
      <alignment horizontal="center" vertical="center"/>
    </xf>
    <xf numFmtId="0" fontId="13" fillId="0" borderId="26" xfId="1" applyFont="1" applyFill="1" applyBorder="1" applyProtection="1">
      <protection locked="0"/>
    </xf>
    <xf numFmtId="165" fontId="13" fillId="0" borderId="21" xfId="5" applyNumberFormat="1" applyFont="1" applyFill="1" applyBorder="1" applyProtection="1">
      <protection locked="0"/>
    </xf>
    <xf numFmtId="0" fontId="12" fillId="0" borderId="2" xfId="1" applyFont="1" applyFill="1" applyBorder="1" applyAlignment="1" applyProtection="1">
      <alignment horizontal="center" vertical="center"/>
    </xf>
    <xf numFmtId="0" fontId="12" fillId="0" borderId="3" xfId="1" applyFont="1" applyFill="1" applyBorder="1" applyAlignment="1" applyProtection="1">
      <alignment horizontal="left" vertical="center" wrapText="1"/>
    </xf>
    <xf numFmtId="165" fontId="12" fillId="0" borderId="4" xfId="5" applyNumberFormat="1" applyFont="1" applyFill="1" applyBorder="1" applyProtection="1"/>
    <xf numFmtId="0" fontId="36" fillId="0" borderId="0" xfId="1" applyFont="1" applyFill="1"/>
    <xf numFmtId="164" fontId="0" fillId="0" borderId="0" xfId="0" applyNumberFormat="1" applyFill="1" applyAlignment="1" applyProtection="1">
      <alignment horizontal="center" vertical="center" wrapText="1"/>
    </xf>
    <xf numFmtId="0" fontId="32" fillId="0" borderId="0" xfId="0" applyFont="1" applyBorder="1" applyAlignment="1">
      <alignment horizontal="center" wrapText="1"/>
    </xf>
    <xf numFmtId="0" fontId="32" fillId="0" borderId="0" xfId="0" applyFont="1" applyBorder="1" applyAlignment="1">
      <alignment horizontal="center"/>
    </xf>
    <xf numFmtId="0" fontId="32" fillId="0" borderId="0" xfId="0" applyFont="1" applyBorder="1" applyAlignment="1">
      <alignment horizontal="center" vertical="center" wrapText="1"/>
    </xf>
    <xf numFmtId="0" fontId="32" fillId="0" borderId="0" xfId="0" applyFont="1" applyBorder="1" applyAlignment="1">
      <alignment horizontal="center" vertical="center"/>
    </xf>
    <xf numFmtId="0" fontId="16" fillId="0" borderId="0" xfId="1" applyFont="1" applyFill="1" applyAlignment="1" applyProtection="1">
      <alignment horizontal="center"/>
    </xf>
    <xf numFmtId="164" fontId="3" fillId="0" borderId="1" xfId="1" applyNumberFormat="1" applyFont="1" applyFill="1" applyBorder="1" applyAlignment="1" applyProtection="1">
      <alignment horizontal="left" vertical="center"/>
    </xf>
    <xf numFmtId="0" fontId="0" fillId="0" borderId="0" xfId="1" applyFont="1" applyFill="1" applyAlignment="1" applyProtection="1">
      <alignment horizontal="left" wrapText="1"/>
    </xf>
    <xf numFmtId="0" fontId="4" fillId="0" borderId="0" xfId="1" applyFont="1" applyFill="1" applyAlignment="1" applyProtection="1">
      <alignment horizontal="left" wrapText="1"/>
    </xf>
    <xf numFmtId="164" fontId="2" fillId="0" borderId="0" xfId="1" applyNumberFormat="1" applyFont="1" applyFill="1" applyBorder="1" applyAlignment="1" applyProtection="1">
      <alignment horizontal="center" vertical="center"/>
    </xf>
    <xf numFmtId="164" fontId="3" fillId="0" borderId="1" xfId="1" applyNumberFormat="1" applyFont="1" applyFill="1" applyBorder="1" applyAlignment="1" applyProtection="1">
      <alignment horizontal="left"/>
    </xf>
    <xf numFmtId="164" fontId="20" fillId="0" borderId="0" xfId="0" applyNumberFormat="1" applyFont="1" applyFill="1" applyAlignment="1" applyProtection="1">
      <alignment horizontal="center" textRotation="180" wrapText="1"/>
    </xf>
    <xf numFmtId="164" fontId="21" fillId="0" borderId="28" xfId="0" applyNumberFormat="1" applyFont="1" applyFill="1" applyBorder="1" applyAlignment="1" applyProtection="1">
      <alignment horizontal="center" vertical="center" wrapText="1"/>
    </xf>
    <xf numFmtId="164" fontId="21" fillId="0" borderId="29" xfId="0" applyNumberFormat="1" applyFont="1" applyFill="1" applyBorder="1" applyAlignment="1" applyProtection="1">
      <alignment horizontal="center" vertical="center" wrapText="1"/>
    </xf>
    <xf numFmtId="164" fontId="24" fillId="0" borderId="37" xfId="0" applyNumberFormat="1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horizontal="left" vertical="center" wrapText="1"/>
    </xf>
    <xf numFmtId="164" fontId="21" fillId="0" borderId="38" xfId="0" applyNumberFormat="1" applyFont="1" applyFill="1" applyBorder="1" applyAlignment="1" applyProtection="1">
      <alignment horizontal="center" vertical="center" wrapText="1"/>
    </xf>
    <xf numFmtId="164" fontId="21" fillId="0" borderId="39" xfId="0" applyNumberFormat="1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horizontal="center" vertical="center" wrapText="1"/>
    </xf>
    <xf numFmtId="164" fontId="33" fillId="0" borderId="0" xfId="1" applyNumberFormat="1" applyFont="1" applyFill="1" applyBorder="1" applyAlignment="1" applyProtection="1">
      <alignment horizontal="center" vertical="center" wrapText="1"/>
    </xf>
    <xf numFmtId="0" fontId="9" fillId="0" borderId="0" xfId="1" applyFont="1" applyFill="1" applyAlignment="1">
      <alignment horizontal="left" vertical="center" wrapText="1"/>
    </xf>
    <xf numFmtId="164" fontId="16" fillId="0" borderId="0" xfId="0" applyNumberFormat="1" applyFont="1" applyFill="1" applyAlignment="1">
      <alignment horizontal="center" vertical="center" wrapText="1"/>
    </xf>
    <xf numFmtId="164" fontId="0" fillId="0" borderId="0" xfId="0" applyNumberFormat="1" applyFill="1" applyAlignment="1">
      <alignment horizontal="left" vertical="center" wrapText="1"/>
    </xf>
    <xf numFmtId="0" fontId="0" fillId="0" borderId="0" xfId="0" applyFill="1" applyAlignment="1" applyProtection="1">
      <alignment horizontal="left" vertical="center" wrapText="1"/>
    </xf>
    <xf numFmtId="0" fontId="4" fillId="0" borderId="0" xfId="0" applyFont="1" applyFill="1" applyAlignment="1" applyProtection="1">
      <alignment horizontal="left" vertical="center" wrapText="1"/>
    </xf>
    <xf numFmtId="0" fontId="13" fillId="0" borderId="9" xfId="1" applyFont="1" applyFill="1" applyBorder="1" applyProtection="1"/>
    <xf numFmtId="165" fontId="13" fillId="0" borderId="54" xfId="5" applyNumberFormat="1" applyFont="1" applyFill="1" applyBorder="1" applyProtection="1">
      <protection locked="0"/>
    </xf>
    <xf numFmtId="0" fontId="28" fillId="0" borderId="12" xfId="0" applyFont="1" applyBorder="1" applyAlignment="1">
      <alignment horizontal="justify" wrapText="1"/>
    </xf>
    <xf numFmtId="165" fontId="13" fillId="0" borderId="24" xfId="5" applyNumberFormat="1" applyFont="1" applyFill="1" applyBorder="1" applyProtection="1">
      <protection locked="0"/>
    </xf>
    <xf numFmtId="0" fontId="28" fillId="0" borderId="12" xfId="0" applyFont="1" applyBorder="1" applyAlignment="1">
      <alignment wrapText="1"/>
    </xf>
    <xf numFmtId="0" fontId="13" fillId="0" borderId="13" xfId="1" applyFont="1" applyFill="1" applyBorder="1" applyAlignment="1" applyProtection="1">
      <alignment horizontal="center" vertical="center"/>
    </xf>
    <xf numFmtId="165" fontId="13" fillId="0" borderId="25" xfId="5" applyNumberFormat="1" applyFont="1" applyFill="1" applyBorder="1" applyProtection="1">
      <protection locked="0"/>
    </xf>
    <xf numFmtId="0" fontId="28" fillId="0" borderId="44" xfId="0" applyFont="1" applyBorder="1" applyAlignment="1">
      <alignment wrapText="1"/>
    </xf>
    <xf numFmtId="0" fontId="21" fillId="0" borderId="2" xfId="1" applyFont="1" applyFill="1" applyBorder="1" applyAlignment="1" applyProtection="1">
      <alignment horizontal="left"/>
    </xf>
    <xf numFmtId="0" fontId="21" fillId="0" borderId="3" xfId="1" applyFont="1" applyFill="1" applyBorder="1" applyAlignment="1" applyProtection="1">
      <alignment horizontal="left"/>
    </xf>
    <xf numFmtId="0" fontId="8" fillId="0" borderId="37" xfId="1" applyFont="1" applyFill="1" applyBorder="1" applyAlignment="1">
      <alignment horizontal="justify" vertical="center" wrapText="1"/>
    </xf>
    <xf numFmtId="164" fontId="4" fillId="0" borderId="0" xfId="1" applyNumberFormat="1" applyFont="1" applyFill="1" applyBorder="1" applyAlignment="1" applyProtection="1">
      <alignment horizontal="left" vertical="center" wrapText="1"/>
    </xf>
    <xf numFmtId="164" fontId="0" fillId="0" borderId="0" xfId="1" applyNumberFormat="1" applyFont="1" applyFill="1" applyBorder="1" applyAlignment="1" applyProtection="1">
      <alignment horizontal="left" vertical="center" wrapText="1"/>
    </xf>
    <xf numFmtId="164" fontId="0" fillId="0" borderId="0" xfId="1" applyNumberFormat="1" applyFont="1" applyFill="1" applyBorder="1" applyAlignment="1" applyProtection="1">
      <alignment horizontal="centerContinuous" vertical="center"/>
    </xf>
  </cellXfs>
  <cellStyles count="6">
    <cellStyle name="Ezres" xfId="5" builtinId="3"/>
    <cellStyle name="Ezres 2" xfId="4"/>
    <cellStyle name="Hiperhivatkozás" xfId="2"/>
    <cellStyle name="Már látott hiperhivatkozás" xfId="3"/>
    <cellStyle name="Normál" xfId="0" builtinId="0"/>
    <cellStyle name="Normál_KVRENMUNKA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16.%20k&#246;lts&#233;gvet&#233;s%20m&#243;dos&#237;tott%2003%202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Szilvi/El&#337;terjeszt&#233;s/2016/2016.%20m&#225;rcius/Ktgv%20m&#243;d/2016.%20k&#246;lts&#233;gvet&#233;s%20m&#243;dos&#237;tott%20teljes%2003%202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2016.%20k&#246;lts&#233;gvet&#233;s%20m&#243;dos&#237;tott%20teljes%2003%2025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ÖSSZEFÜGGÉSEK"/>
      <sheetName val="1.1.sz.mell."/>
      <sheetName val="1.2.sz.mell."/>
      <sheetName val="1.3.sz.mell."/>
      <sheetName val="1.4.sz.mell."/>
      <sheetName val="2.1.sz.mell  "/>
      <sheetName val="2.2.sz.mell  "/>
      <sheetName val="ELLENŐRZÉS-1.sz.2.a.sz.2.b.sz."/>
      <sheetName val="3.sz.mell.  "/>
      <sheetName val="4.sz.mell."/>
      <sheetName val="5.sz.mell."/>
      <sheetName val="6.sz.mell."/>
      <sheetName val="7.sz.mell."/>
      <sheetName val="8. sz. mell. "/>
      <sheetName val="9.1. sz. mell ÖNK"/>
      <sheetName val="9.1.1. sz. mell ÖNK"/>
      <sheetName val="9.1.2. sz. mell ÖNK"/>
      <sheetName val="9.1.3. sz. mell ÖNK"/>
      <sheetName val="9.2. sz. mell HIV"/>
      <sheetName val="9.2.1. sz. mell HIV"/>
      <sheetName val="9.2.2. sz.  mell HIV"/>
      <sheetName val="9.2.3. sz. mell HIV"/>
      <sheetName val="9.3. sz. mell GAM"/>
      <sheetName val="9.3.1. sz. mell GAM"/>
      <sheetName val="9.3.2. sz. mell GAM"/>
      <sheetName val="9.3.3. sz. mell GAM"/>
      <sheetName val="9.4. sz. mell ILMKS"/>
      <sheetName val="9.4.1. sz. mell ILMKS"/>
      <sheetName val="9.4.2. sz. mell ILMKS"/>
      <sheetName val="9.4.3. sz. mell ILMKS"/>
      <sheetName val="9.5. sz. mell OVI"/>
      <sheetName val="9.5.1. sz. mell OVI"/>
      <sheetName val="9.5.2. sz. mell OVI"/>
      <sheetName val="9.5.3. sz. mell OVI"/>
      <sheetName val="10.sz.mell"/>
      <sheetName val="1. sz tájékoztató t."/>
      <sheetName val="2. sz tájékoztató t"/>
      <sheetName val="3. sz tájékoztató t."/>
      <sheetName val="4.sz tájékoztató t."/>
      <sheetName val="5.sz tájékoztató t."/>
      <sheetName val="6.sz tájékoztató t."/>
      <sheetName val="7. sz tájékoztató t."/>
      <sheetName val="Munka1"/>
    </sheetNames>
    <sheetDataSet>
      <sheetData sheetId="0">
        <row r="5">
          <cell r="A5" t="str">
            <v>2016. évi előirányzat BEVÉTELEK</v>
          </cell>
        </row>
      </sheetData>
      <sheetData sheetId="1">
        <row r="3">
          <cell r="C3" t="str">
            <v>2016. évi előirányzat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3">
          <cell r="D3" t="str">
            <v>Felhasználás   2015. XII. 31-ig</v>
          </cell>
          <cell r="E3" t="str">
            <v>2016. évi előirányzat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ÖSSZEFÜGGÉSEK"/>
      <sheetName val="1.1.sz.mell."/>
      <sheetName val="1.2.sz.mell."/>
      <sheetName val="1.3.sz.mell."/>
      <sheetName val="1.4.sz.mell."/>
      <sheetName val="2.1.sz.mell  "/>
      <sheetName val="2.2.sz.mell  "/>
      <sheetName val="ELLENŐRZÉS-1.sz.2.a.sz.2.b.sz."/>
      <sheetName val="3.sz.mell.  "/>
      <sheetName val="4.sz.mell."/>
      <sheetName val="5.sz.mell."/>
      <sheetName val="6.sz.mell."/>
      <sheetName val="7.sz.mell."/>
      <sheetName val="8. sz. mell. "/>
      <sheetName val="9.1. sz. mell ÖNK"/>
      <sheetName val="9.1.1. sz. mell ÖNK"/>
      <sheetName val="9.1.2. sz. mell ÖNK"/>
      <sheetName val="9.1.3. sz. mell ÖNK"/>
      <sheetName val="9.2. sz. mell HIV"/>
      <sheetName val="9.2.1. sz. mell HIV"/>
      <sheetName val="9.2.2. sz.  mell HIV"/>
      <sheetName val="9.2.3. sz. mell HIV"/>
      <sheetName val="9.3. sz. mell GAM"/>
      <sheetName val="9.3.1. sz. mell GAM"/>
      <sheetName val="9.3.2. sz. mell GAM"/>
      <sheetName val="9.3.3. sz. mell GAM"/>
      <sheetName val="9.4. sz. mell ILMKS"/>
      <sheetName val="9.4.1. sz. mell ILMKS"/>
      <sheetName val="9.4.2. sz. mell ILMKS"/>
      <sheetName val="9.4.3. sz. mell ILMKS"/>
      <sheetName val="9.5. sz. mell OVI"/>
      <sheetName val="9.5.1. sz. mell OVI"/>
      <sheetName val="9.5.2. sz. mell OVI"/>
      <sheetName val="9.5.3. sz. mell OVI"/>
      <sheetName val="10.sz.mell"/>
      <sheetName val="1. sz tájékoztató t."/>
      <sheetName val="2. sz tájékoztató t"/>
      <sheetName val="3. sz tájékoztató t."/>
      <sheetName val="4.sz tájékoztató t."/>
      <sheetName val="5.sz tájékoztató t."/>
      <sheetName val="6.sz tájékoztató t."/>
      <sheetName val="7. sz tájékoztató t."/>
      <sheetName val="Munka1"/>
    </sheetNames>
    <sheetDataSet>
      <sheetData sheetId="0">
        <row r="5">
          <cell r="A5" t="str">
            <v>2016. évi előirányzat BEVÉTELEK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ÖSSZEFÜGGÉSEK"/>
      <sheetName val="1.1.sz.mell."/>
      <sheetName val="1.2.sz.mell."/>
      <sheetName val="1.3.sz.mell."/>
      <sheetName val="1.4.sz.mell."/>
      <sheetName val="2.1.sz.mell  "/>
      <sheetName val="2.2.sz.mell  "/>
      <sheetName val="ELLENŐRZÉS-1.sz.2.a.sz.2.b.sz."/>
      <sheetName val="3.sz.mell.  "/>
      <sheetName val="4.sz.mell."/>
      <sheetName val="5.sz.mell."/>
      <sheetName val="6.sz.mell."/>
      <sheetName val="7.sz.mell."/>
      <sheetName val="8. sz. mell. "/>
      <sheetName val="9.1. sz. mell ÖNK"/>
      <sheetName val="9.1.1. sz. mell ÖNK"/>
      <sheetName val="9.1.2. sz. mell ÖNK"/>
      <sheetName val="9.1.3. sz. mell ÖNK"/>
      <sheetName val="9.2. sz. mell HIV"/>
      <sheetName val="9.2.1. sz. mell HIV"/>
      <sheetName val="9.2.2. sz.  mell HIV"/>
      <sheetName val="9.2.3. sz. mell HIV"/>
      <sheetName val="9.3. sz. mell GAM"/>
      <sheetName val="9.3.1. sz. mell GAM"/>
      <sheetName val="9.3.2. sz. mell GAM"/>
      <sheetName val="9.3.3. sz. mell GAM"/>
      <sheetName val="9.4. sz. mell ILMKS"/>
      <sheetName val="9.4.1. sz. mell ILMKS"/>
      <sheetName val="9.4.2. sz. mell ILMKS"/>
      <sheetName val="9.4.3. sz. mell ILMKS"/>
      <sheetName val="9.5. sz. mell OVI"/>
      <sheetName val="9.5.1. sz. mell OVI"/>
      <sheetName val="9.5.2. sz. mell OVI"/>
      <sheetName val="9.5.3. sz. mell OVI"/>
      <sheetName val="10.sz.mell"/>
      <sheetName val="1. sz tájékoztató t."/>
      <sheetName val="2. sz tájékoztató t"/>
      <sheetName val="3. sz tájékoztató t."/>
      <sheetName val="4.sz tájékoztató t."/>
      <sheetName val="5.sz tájékoztató t."/>
      <sheetName val="6.sz tájékoztató t."/>
      <sheetName val="7. sz tájékoztató t."/>
      <sheetName val="Munka1"/>
    </sheetNames>
    <sheetDataSet>
      <sheetData sheetId="0"/>
      <sheetData sheetId="1">
        <row r="3">
          <cell r="C3" t="str">
            <v>2016. évi előirányzat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0:G12"/>
  <sheetViews>
    <sheetView view="pageBreakPreview" zoomScale="60" zoomScaleNormal="100" workbookViewId="0">
      <selection activeCell="C6" sqref="C6"/>
    </sheetView>
  </sheetViews>
  <sheetFormatPr defaultRowHeight="12.75"/>
  <cols>
    <col min="2" max="2" width="16.1640625" customWidth="1"/>
    <col min="3" max="3" width="17.83203125" customWidth="1"/>
    <col min="4" max="4" width="15.83203125" customWidth="1"/>
  </cols>
  <sheetData>
    <row r="10" spans="2:7" ht="90.75" customHeight="1">
      <c r="B10" s="278" t="s">
        <v>447</v>
      </c>
      <c r="C10" s="279"/>
      <c r="D10" s="279"/>
      <c r="E10" s="279"/>
      <c r="F10" s="279"/>
      <c r="G10" s="279"/>
    </row>
    <row r="11" spans="2:7" ht="30">
      <c r="B11" s="252"/>
      <c r="C11" s="253"/>
      <c r="D11" s="253"/>
      <c r="E11" s="253"/>
      <c r="F11" s="253"/>
      <c r="G11" s="253"/>
    </row>
    <row r="12" spans="2:7" ht="114.75" customHeight="1">
      <c r="B12" s="280" t="s">
        <v>448</v>
      </c>
      <c r="C12" s="281"/>
      <c r="D12" s="281"/>
      <c r="E12" s="281"/>
      <c r="F12" s="281"/>
      <c r="G12" s="281"/>
    </row>
  </sheetData>
  <mergeCells count="2">
    <mergeCell ref="B10:G10"/>
    <mergeCell ref="B12:G12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92D050"/>
  </sheetPr>
  <dimension ref="A1:K159"/>
  <sheetViews>
    <sheetView view="pageBreakPreview" zoomScale="85" zoomScaleNormal="130" zoomScaleSheetLayoutView="85" workbookViewId="0">
      <selection activeCell="C3" sqref="C3"/>
    </sheetView>
  </sheetViews>
  <sheetFormatPr defaultRowHeight="12.75"/>
  <cols>
    <col min="1" max="1" width="19.5" style="240" customWidth="1"/>
    <col min="2" max="2" width="72" style="241" customWidth="1"/>
    <col min="3" max="3" width="25" style="242" customWidth="1"/>
    <col min="4" max="4" width="9.33203125" style="201"/>
    <col min="5" max="5" width="13.1640625" style="201" bestFit="1" customWidth="1"/>
    <col min="6" max="16384" width="9.33203125" style="201"/>
  </cols>
  <sheetData>
    <row r="1" spans="1:5" ht="30.75" customHeight="1">
      <c r="A1" s="300" t="s">
        <v>443</v>
      </c>
      <c r="B1" s="301"/>
      <c r="C1" s="301"/>
    </row>
    <row r="2" spans="1:5" s="187" customFormat="1" ht="16.5" customHeight="1" thickBot="1">
      <c r="A2" s="184"/>
      <c r="B2" s="185"/>
      <c r="C2" s="186" t="s">
        <v>455</v>
      </c>
    </row>
    <row r="3" spans="1:5" s="191" customFormat="1" ht="21" customHeight="1">
      <c r="A3" s="188" t="s">
        <v>275</v>
      </c>
      <c r="B3" s="189" t="s">
        <v>381</v>
      </c>
      <c r="C3" s="190" t="s">
        <v>382</v>
      </c>
    </row>
    <row r="4" spans="1:5" s="191" customFormat="1" ht="16.5" thickBot="1">
      <c r="A4" s="192" t="s">
        <v>383</v>
      </c>
      <c r="B4" s="193" t="s">
        <v>384</v>
      </c>
      <c r="C4" s="194"/>
    </row>
    <row r="5" spans="1:5" s="197" customFormat="1" ht="15.95" customHeight="1" thickBot="1">
      <c r="A5" s="195"/>
      <c r="B5" s="195"/>
      <c r="C5" s="196" t="s">
        <v>272</v>
      </c>
    </row>
    <row r="6" spans="1:5" ht="13.5" thickBot="1">
      <c r="A6" s="198" t="s">
        <v>385</v>
      </c>
      <c r="B6" s="199" t="s">
        <v>386</v>
      </c>
      <c r="C6" s="200" t="s">
        <v>387</v>
      </c>
    </row>
    <row r="7" spans="1:5" s="205" customFormat="1" ht="12.95" customHeight="1" thickBot="1">
      <c r="A7" s="202"/>
      <c r="B7" s="203" t="s">
        <v>5</v>
      </c>
      <c r="C7" s="204" t="s">
        <v>6</v>
      </c>
    </row>
    <row r="8" spans="1:5" s="205" customFormat="1" ht="15.95" customHeight="1" thickBot="1">
      <c r="A8" s="206"/>
      <c r="B8" s="207" t="s">
        <v>273</v>
      </c>
      <c r="C8" s="208"/>
    </row>
    <row r="9" spans="1:5" s="205" customFormat="1" ht="12" customHeight="1" thickBot="1">
      <c r="A9" s="43" t="s">
        <v>7</v>
      </c>
      <c r="B9" s="11" t="s">
        <v>8</v>
      </c>
      <c r="C9" s="12">
        <v>840689736</v>
      </c>
    </row>
    <row r="10" spans="1:5" s="210" customFormat="1" ht="12" customHeight="1">
      <c r="A10" s="209" t="s">
        <v>9</v>
      </c>
      <c r="B10" s="15" t="s">
        <v>10</v>
      </c>
      <c r="C10" s="16">
        <v>165437120</v>
      </c>
    </row>
    <row r="11" spans="1:5" s="212" customFormat="1" ht="12" customHeight="1">
      <c r="A11" s="211" t="s">
        <v>11</v>
      </c>
      <c r="B11" s="18" t="s">
        <v>12</v>
      </c>
      <c r="C11" s="16">
        <v>109277466</v>
      </c>
      <c r="E11" s="213">
        <f>SUM(C10:C13)</f>
        <v>458736310</v>
      </c>
    </row>
    <row r="12" spans="1:5" s="212" customFormat="1" ht="12" customHeight="1">
      <c r="A12" s="211" t="s">
        <v>13</v>
      </c>
      <c r="B12" s="18" t="s">
        <v>14</v>
      </c>
      <c r="C12" s="16">
        <v>176005244</v>
      </c>
    </row>
    <row r="13" spans="1:5" s="212" customFormat="1" ht="12" customHeight="1">
      <c r="A13" s="211" t="s">
        <v>15</v>
      </c>
      <c r="B13" s="18" t="s">
        <v>16</v>
      </c>
      <c r="C13" s="16">
        <v>8016480</v>
      </c>
    </row>
    <row r="14" spans="1:5" s="212" customFormat="1" ht="12" customHeight="1">
      <c r="A14" s="211" t="s">
        <v>17</v>
      </c>
      <c r="B14" s="18" t="s">
        <v>388</v>
      </c>
      <c r="C14" s="16">
        <v>376281448</v>
      </c>
    </row>
    <row r="15" spans="1:5" s="210" customFormat="1" ht="12" customHeight="1" thickBot="1">
      <c r="A15" s="214" t="s">
        <v>19</v>
      </c>
      <c r="B15" s="23" t="s">
        <v>20</v>
      </c>
      <c r="C15" s="16">
        <v>5671978</v>
      </c>
    </row>
    <row r="16" spans="1:5" s="210" customFormat="1" ht="12" customHeight="1" thickBot="1">
      <c r="A16" s="43" t="s">
        <v>21</v>
      </c>
      <c r="B16" s="22" t="s">
        <v>22</v>
      </c>
      <c r="C16" s="12">
        <v>0</v>
      </c>
    </row>
    <row r="17" spans="1:3" s="210" customFormat="1" ht="12" customHeight="1">
      <c r="A17" s="209" t="s">
        <v>23</v>
      </c>
      <c r="B17" s="15" t="s">
        <v>24</v>
      </c>
      <c r="C17" s="16">
        <v>0</v>
      </c>
    </row>
    <row r="18" spans="1:3" s="210" customFormat="1" ht="12" customHeight="1">
      <c r="A18" s="211" t="s">
        <v>25</v>
      </c>
      <c r="B18" s="18" t="s">
        <v>26</v>
      </c>
      <c r="C18" s="16">
        <v>0</v>
      </c>
    </row>
    <row r="19" spans="1:3" s="210" customFormat="1" ht="12" customHeight="1">
      <c r="A19" s="211" t="s">
        <v>27</v>
      </c>
      <c r="B19" s="18" t="s">
        <v>28</v>
      </c>
      <c r="C19" s="16">
        <v>0</v>
      </c>
    </row>
    <row r="20" spans="1:3" s="210" customFormat="1" ht="12" customHeight="1">
      <c r="A20" s="211" t="s">
        <v>29</v>
      </c>
      <c r="B20" s="18" t="s">
        <v>30</v>
      </c>
      <c r="C20" s="16">
        <v>0</v>
      </c>
    </row>
    <row r="21" spans="1:3" s="210" customFormat="1" ht="12" customHeight="1">
      <c r="A21" s="211" t="s">
        <v>31</v>
      </c>
      <c r="B21" s="18" t="s">
        <v>32</v>
      </c>
      <c r="C21" s="16">
        <v>0</v>
      </c>
    </row>
    <row r="22" spans="1:3" s="212" customFormat="1" ht="12" customHeight="1" thickBot="1">
      <c r="A22" s="214" t="s">
        <v>33</v>
      </c>
      <c r="B22" s="23" t="s">
        <v>34</v>
      </c>
      <c r="C22" s="16">
        <v>0</v>
      </c>
    </row>
    <row r="23" spans="1:3" s="212" customFormat="1" ht="12" customHeight="1" thickBot="1">
      <c r="A23" s="43" t="s">
        <v>35</v>
      </c>
      <c r="B23" s="11" t="s">
        <v>36</v>
      </c>
      <c r="C23" s="12">
        <v>0</v>
      </c>
    </row>
    <row r="24" spans="1:3" s="212" customFormat="1" ht="12" customHeight="1">
      <c r="A24" s="209" t="s">
        <v>37</v>
      </c>
      <c r="B24" s="15" t="s">
        <v>38</v>
      </c>
      <c r="C24" s="16">
        <v>0</v>
      </c>
    </row>
    <row r="25" spans="1:3" s="210" customFormat="1" ht="12" customHeight="1">
      <c r="A25" s="211" t="s">
        <v>39</v>
      </c>
      <c r="B25" s="18" t="s">
        <v>40</v>
      </c>
      <c r="C25" s="16">
        <v>0</v>
      </c>
    </row>
    <row r="26" spans="1:3" s="212" customFormat="1" ht="12" customHeight="1">
      <c r="A26" s="211" t="s">
        <v>41</v>
      </c>
      <c r="B26" s="18" t="s">
        <v>42</v>
      </c>
      <c r="C26" s="16">
        <v>0</v>
      </c>
    </row>
    <row r="27" spans="1:3" s="212" customFormat="1" ht="12" customHeight="1">
      <c r="A27" s="211" t="s">
        <v>43</v>
      </c>
      <c r="B27" s="18" t="s">
        <v>44</v>
      </c>
      <c r="C27" s="16">
        <v>0</v>
      </c>
    </row>
    <row r="28" spans="1:3" s="212" customFormat="1" ht="12" customHeight="1">
      <c r="A28" s="211" t="s">
        <v>45</v>
      </c>
      <c r="B28" s="18" t="s">
        <v>46</v>
      </c>
      <c r="C28" s="16">
        <v>0</v>
      </c>
    </row>
    <row r="29" spans="1:3" s="212" customFormat="1" ht="12" customHeight="1" thickBot="1">
      <c r="A29" s="214" t="s">
        <v>47</v>
      </c>
      <c r="B29" s="23" t="s">
        <v>48</v>
      </c>
      <c r="C29" s="16">
        <v>0</v>
      </c>
    </row>
    <row r="30" spans="1:3" s="212" customFormat="1" ht="12" customHeight="1" thickBot="1">
      <c r="A30" s="43" t="s">
        <v>49</v>
      </c>
      <c r="B30" s="11" t="s">
        <v>270</v>
      </c>
      <c r="C30" s="24">
        <v>96540000</v>
      </c>
    </row>
    <row r="31" spans="1:3" s="212" customFormat="1" ht="12" customHeight="1">
      <c r="A31" s="209" t="s">
        <v>51</v>
      </c>
      <c r="B31" s="15" t="s">
        <v>52</v>
      </c>
      <c r="C31" s="215">
        <v>0</v>
      </c>
    </row>
    <row r="32" spans="1:3" s="212" customFormat="1" ht="12" customHeight="1">
      <c r="A32" s="211" t="s">
        <v>53</v>
      </c>
      <c r="B32" s="18" t="s">
        <v>54</v>
      </c>
      <c r="C32" s="215">
        <v>0</v>
      </c>
    </row>
    <row r="33" spans="1:3" s="212" customFormat="1" ht="12" customHeight="1">
      <c r="A33" s="211" t="s">
        <v>55</v>
      </c>
      <c r="B33" s="18" t="s">
        <v>56</v>
      </c>
      <c r="C33" s="215">
        <v>67800000</v>
      </c>
    </row>
    <row r="34" spans="1:3" s="212" customFormat="1" ht="12" customHeight="1">
      <c r="A34" s="211" t="s">
        <v>57</v>
      </c>
      <c r="B34" s="18" t="s">
        <v>58</v>
      </c>
      <c r="C34" s="215">
        <v>40000</v>
      </c>
    </row>
    <row r="35" spans="1:3" s="212" customFormat="1" ht="12" customHeight="1">
      <c r="A35" s="211" t="s">
        <v>59</v>
      </c>
      <c r="B35" s="18" t="s">
        <v>60</v>
      </c>
      <c r="C35" s="215">
        <v>13500000</v>
      </c>
    </row>
    <row r="36" spans="1:3" s="212" customFormat="1" ht="12" customHeight="1">
      <c r="A36" s="211" t="s">
        <v>61</v>
      </c>
      <c r="B36" s="18" t="s">
        <v>62</v>
      </c>
      <c r="C36" s="215">
        <v>0</v>
      </c>
    </row>
    <row r="37" spans="1:3" s="212" customFormat="1" ht="12" customHeight="1" thickBot="1">
      <c r="A37" s="214" t="s">
        <v>63</v>
      </c>
      <c r="B37" s="25" t="s">
        <v>64</v>
      </c>
      <c r="C37" s="215">
        <v>15200000</v>
      </c>
    </row>
    <row r="38" spans="1:3" s="212" customFormat="1" ht="12" customHeight="1" thickBot="1">
      <c r="A38" s="43" t="s">
        <v>65</v>
      </c>
      <c r="B38" s="11" t="s">
        <v>66</v>
      </c>
      <c r="C38" s="12">
        <v>32189000</v>
      </c>
    </row>
    <row r="39" spans="1:3" s="212" customFormat="1" ht="12" customHeight="1">
      <c r="A39" s="209" t="s">
        <v>67</v>
      </c>
      <c r="B39" s="15" t="s">
        <v>68</v>
      </c>
      <c r="C39" s="16">
        <v>7087000</v>
      </c>
    </row>
    <row r="40" spans="1:3" s="212" customFormat="1" ht="12" customHeight="1">
      <c r="A40" s="211" t="s">
        <v>69</v>
      </c>
      <c r="B40" s="18" t="s">
        <v>70</v>
      </c>
      <c r="C40" s="16">
        <v>11300000</v>
      </c>
    </row>
    <row r="41" spans="1:3" s="212" customFormat="1" ht="12" customHeight="1">
      <c r="A41" s="211" t="s">
        <v>71</v>
      </c>
      <c r="B41" s="18" t="s">
        <v>72</v>
      </c>
      <c r="C41" s="16">
        <v>1500000</v>
      </c>
    </row>
    <row r="42" spans="1:3" s="212" customFormat="1" ht="12" customHeight="1">
      <c r="A42" s="211" t="s">
        <v>73</v>
      </c>
      <c r="B42" s="18" t="s">
        <v>74</v>
      </c>
      <c r="C42" s="16">
        <v>3500000</v>
      </c>
    </row>
    <row r="43" spans="1:3" s="212" customFormat="1" ht="12" customHeight="1">
      <c r="A43" s="211" t="s">
        <v>75</v>
      </c>
      <c r="B43" s="18" t="s">
        <v>76</v>
      </c>
      <c r="C43" s="16">
        <v>0</v>
      </c>
    </row>
    <row r="44" spans="1:3" s="212" customFormat="1" ht="12" customHeight="1">
      <c r="A44" s="211" t="s">
        <v>77</v>
      </c>
      <c r="B44" s="18" t="s">
        <v>78</v>
      </c>
      <c r="C44" s="16">
        <v>8802000</v>
      </c>
    </row>
    <row r="45" spans="1:3" s="212" customFormat="1" ht="12" customHeight="1">
      <c r="A45" s="211" t="s">
        <v>79</v>
      </c>
      <c r="B45" s="18" t="s">
        <v>80</v>
      </c>
      <c r="C45" s="16">
        <v>0</v>
      </c>
    </row>
    <row r="46" spans="1:3" s="212" customFormat="1" ht="12" customHeight="1">
      <c r="A46" s="211" t="s">
        <v>81</v>
      </c>
      <c r="B46" s="18" t="s">
        <v>82</v>
      </c>
      <c r="C46" s="16">
        <v>0</v>
      </c>
    </row>
    <row r="47" spans="1:3" s="212" customFormat="1" ht="12" customHeight="1">
      <c r="A47" s="211" t="s">
        <v>83</v>
      </c>
      <c r="B47" s="18" t="s">
        <v>84</v>
      </c>
      <c r="C47" s="16">
        <v>0</v>
      </c>
    </row>
    <row r="48" spans="1:3" s="212" customFormat="1" ht="12" customHeight="1">
      <c r="A48" s="214" t="s">
        <v>85</v>
      </c>
      <c r="B48" s="23" t="s">
        <v>86</v>
      </c>
      <c r="C48" s="16">
        <v>0</v>
      </c>
    </row>
    <row r="49" spans="1:3" s="212" customFormat="1" ht="12" customHeight="1" thickBot="1">
      <c r="A49" s="214" t="s">
        <v>87</v>
      </c>
      <c r="B49" s="23" t="s">
        <v>88</v>
      </c>
      <c r="C49" s="16">
        <v>0</v>
      </c>
    </row>
    <row r="50" spans="1:3" s="212" customFormat="1" ht="12" customHeight="1" thickBot="1">
      <c r="A50" s="43" t="s">
        <v>89</v>
      </c>
      <c r="B50" s="11" t="s">
        <v>90</v>
      </c>
      <c r="C50" s="12">
        <v>12712000</v>
      </c>
    </row>
    <row r="51" spans="1:3" s="212" customFormat="1" ht="12" customHeight="1">
      <c r="A51" s="209" t="s">
        <v>91</v>
      </c>
      <c r="B51" s="15" t="s">
        <v>92</v>
      </c>
      <c r="C51" s="26">
        <v>0</v>
      </c>
    </row>
    <row r="52" spans="1:3" s="212" customFormat="1" ht="12" customHeight="1">
      <c r="A52" s="211" t="s">
        <v>93</v>
      </c>
      <c r="B52" s="18" t="s">
        <v>94</v>
      </c>
      <c r="C52" s="26">
        <v>10712000</v>
      </c>
    </row>
    <row r="53" spans="1:3" s="212" customFormat="1" ht="12" customHeight="1">
      <c r="A53" s="211" t="s">
        <v>95</v>
      </c>
      <c r="B53" s="18" t="s">
        <v>96</v>
      </c>
      <c r="C53" s="26">
        <v>2000000</v>
      </c>
    </row>
    <row r="54" spans="1:3" s="212" customFormat="1" ht="12" customHeight="1">
      <c r="A54" s="211" t="s">
        <v>97</v>
      </c>
      <c r="B54" s="18" t="s">
        <v>98</v>
      </c>
      <c r="C54" s="26">
        <v>0</v>
      </c>
    </row>
    <row r="55" spans="1:3" s="212" customFormat="1" ht="12" customHeight="1" thickBot="1">
      <c r="A55" s="214" t="s">
        <v>99</v>
      </c>
      <c r="B55" s="23" t="s">
        <v>100</v>
      </c>
      <c r="C55" s="26">
        <v>0</v>
      </c>
    </row>
    <row r="56" spans="1:3" s="212" customFormat="1" ht="12" customHeight="1" thickBot="1">
      <c r="A56" s="43" t="s">
        <v>101</v>
      </c>
      <c r="B56" s="11" t="s">
        <v>102</v>
      </c>
      <c r="C56" s="12">
        <v>0</v>
      </c>
    </row>
    <row r="57" spans="1:3" s="212" customFormat="1" ht="12" customHeight="1">
      <c r="A57" s="209" t="s">
        <v>103</v>
      </c>
      <c r="B57" s="15" t="s">
        <v>104</v>
      </c>
      <c r="C57" s="16">
        <v>0</v>
      </c>
    </row>
    <row r="58" spans="1:3" s="212" customFormat="1" ht="12" customHeight="1">
      <c r="A58" s="211" t="s">
        <v>105</v>
      </c>
      <c r="B58" s="18" t="s">
        <v>106</v>
      </c>
      <c r="C58" s="16">
        <v>0</v>
      </c>
    </row>
    <row r="59" spans="1:3" s="212" customFormat="1" ht="12" customHeight="1">
      <c r="A59" s="211" t="s">
        <v>107</v>
      </c>
      <c r="B59" s="18" t="s">
        <v>108</v>
      </c>
      <c r="C59" s="16">
        <v>0</v>
      </c>
    </row>
    <row r="60" spans="1:3" s="212" customFormat="1" ht="12" customHeight="1" thickBot="1">
      <c r="A60" s="214" t="s">
        <v>109</v>
      </c>
      <c r="B60" s="23" t="s">
        <v>110</v>
      </c>
      <c r="C60" s="16">
        <v>0</v>
      </c>
    </row>
    <row r="61" spans="1:3" s="212" customFormat="1" ht="12" customHeight="1" thickBot="1">
      <c r="A61" s="43" t="s">
        <v>111</v>
      </c>
      <c r="B61" s="22" t="s">
        <v>112</v>
      </c>
      <c r="C61" s="12">
        <v>17810000</v>
      </c>
    </row>
    <row r="62" spans="1:3" s="212" customFormat="1" ht="12" customHeight="1">
      <c r="A62" s="209" t="s">
        <v>113</v>
      </c>
      <c r="B62" s="15" t="s">
        <v>114</v>
      </c>
      <c r="C62" s="27">
        <v>0</v>
      </c>
    </row>
    <row r="63" spans="1:3" s="212" customFormat="1" ht="12" customHeight="1">
      <c r="A63" s="211" t="s">
        <v>115</v>
      </c>
      <c r="B63" s="18" t="s">
        <v>116</v>
      </c>
      <c r="C63" s="27">
        <v>810000</v>
      </c>
    </row>
    <row r="64" spans="1:3" s="212" customFormat="1" ht="12" customHeight="1">
      <c r="A64" s="211" t="s">
        <v>117</v>
      </c>
      <c r="B64" s="18" t="s">
        <v>118</v>
      </c>
      <c r="C64" s="27">
        <v>17000000</v>
      </c>
    </row>
    <row r="65" spans="1:3" s="212" customFormat="1" ht="12" customHeight="1" thickBot="1">
      <c r="A65" s="214" t="s">
        <v>119</v>
      </c>
      <c r="B65" s="23" t="s">
        <v>120</v>
      </c>
      <c r="C65" s="27">
        <v>0</v>
      </c>
    </row>
    <row r="66" spans="1:3" s="212" customFormat="1" ht="12" customHeight="1" thickBot="1">
      <c r="A66" s="43" t="s">
        <v>258</v>
      </c>
      <c r="B66" s="11" t="s">
        <v>122</v>
      </c>
      <c r="C66" s="24">
        <v>999940736</v>
      </c>
    </row>
    <row r="67" spans="1:3" s="212" customFormat="1" ht="12" customHeight="1" thickBot="1">
      <c r="A67" s="216" t="s">
        <v>389</v>
      </c>
      <c r="B67" s="22" t="s">
        <v>124</v>
      </c>
      <c r="C67" s="12">
        <v>45359000</v>
      </c>
    </row>
    <row r="68" spans="1:3" s="212" customFormat="1" ht="12" customHeight="1">
      <c r="A68" s="209" t="s">
        <v>125</v>
      </c>
      <c r="B68" s="15" t="s">
        <v>126</v>
      </c>
      <c r="C68" s="27">
        <v>45359000</v>
      </c>
    </row>
    <row r="69" spans="1:3" s="212" customFormat="1" ht="12" customHeight="1">
      <c r="A69" s="211" t="s">
        <v>127</v>
      </c>
      <c r="B69" s="18" t="s">
        <v>128</v>
      </c>
      <c r="C69" s="27">
        <v>0</v>
      </c>
    </row>
    <row r="70" spans="1:3" s="212" customFormat="1" ht="12" customHeight="1" thickBot="1">
      <c r="A70" s="214" t="s">
        <v>129</v>
      </c>
      <c r="B70" s="217" t="s">
        <v>390</v>
      </c>
      <c r="C70" s="27">
        <v>0</v>
      </c>
    </row>
    <row r="71" spans="1:3" s="212" customFormat="1" ht="12" customHeight="1" thickBot="1">
      <c r="A71" s="216" t="s">
        <v>131</v>
      </c>
      <c r="B71" s="22" t="s">
        <v>132</v>
      </c>
      <c r="C71" s="12">
        <v>0</v>
      </c>
    </row>
    <row r="72" spans="1:3" s="212" customFormat="1" ht="12" customHeight="1">
      <c r="A72" s="209" t="s">
        <v>133</v>
      </c>
      <c r="B72" s="15" t="s">
        <v>134</v>
      </c>
      <c r="C72" s="27">
        <v>0</v>
      </c>
    </row>
    <row r="73" spans="1:3" s="212" customFormat="1" ht="12" customHeight="1">
      <c r="A73" s="211" t="s">
        <v>135</v>
      </c>
      <c r="B73" s="18" t="s">
        <v>136</v>
      </c>
      <c r="C73" s="27">
        <v>0</v>
      </c>
    </row>
    <row r="74" spans="1:3" s="212" customFormat="1" ht="12" customHeight="1">
      <c r="A74" s="211" t="s">
        <v>137</v>
      </c>
      <c r="B74" s="18" t="s">
        <v>138</v>
      </c>
      <c r="C74" s="27">
        <v>0</v>
      </c>
    </row>
    <row r="75" spans="1:3" s="212" customFormat="1" ht="12" customHeight="1" thickBot="1">
      <c r="A75" s="214" t="s">
        <v>139</v>
      </c>
      <c r="B75" s="23" t="s">
        <v>140</v>
      </c>
      <c r="C75" s="27">
        <v>0</v>
      </c>
    </row>
    <row r="76" spans="1:3" s="212" customFormat="1" ht="12" customHeight="1" thickBot="1">
      <c r="A76" s="216" t="s">
        <v>141</v>
      </c>
      <c r="B76" s="22" t="s">
        <v>142</v>
      </c>
      <c r="C76" s="12">
        <v>62700000</v>
      </c>
    </row>
    <row r="77" spans="1:3" s="212" customFormat="1" ht="12" customHeight="1">
      <c r="A77" s="209" t="s">
        <v>143</v>
      </c>
      <c r="B77" s="15" t="s">
        <v>144</v>
      </c>
      <c r="C77" s="27">
        <v>62700000</v>
      </c>
    </row>
    <row r="78" spans="1:3" s="212" customFormat="1" ht="12" customHeight="1" thickBot="1">
      <c r="A78" s="214" t="s">
        <v>145</v>
      </c>
      <c r="B78" s="23" t="s">
        <v>146</v>
      </c>
      <c r="C78" s="27">
        <v>0</v>
      </c>
    </row>
    <row r="79" spans="1:3" s="210" customFormat="1" ht="12" customHeight="1" thickBot="1">
      <c r="A79" s="216" t="s">
        <v>147</v>
      </c>
      <c r="B79" s="22" t="s">
        <v>148</v>
      </c>
      <c r="C79" s="12">
        <v>0</v>
      </c>
    </row>
    <row r="80" spans="1:3" s="212" customFormat="1" ht="12" customHeight="1">
      <c r="A80" s="209" t="s">
        <v>149</v>
      </c>
      <c r="B80" s="15" t="s">
        <v>150</v>
      </c>
      <c r="C80" s="27">
        <v>0</v>
      </c>
    </row>
    <row r="81" spans="1:3" s="212" customFormat="1" ht="12" customHeight="1">
      <c r="A81" s="211" t="s">
        <v>151</v>
      </c>
      <c r="B81" s="18" t="s">
        <v>152</v>
      </c>
      <c r="C81" s="27">
        <v>0</v>
      </c>
    </row>
    <row r="82" spans="1:3" s="212" customFormat="1" ht="12" customHeight="1" thickBot="1">
      <c r="A82" s="214" t="s">
        <v>153</v>
      </c>
      <c r="B82" s="23" t="s">
        <v>154</v>
      </c>
      <c r="C82" s="27">
        <v>0</v>
      </c>
    </row>
    <row r="83" spans="1:3" s="212" customFormat="1" ht="12" customHeight="1" thickBot="1">
      <c r="A83" s="216" t="s">
        <v>155</v>
      </c>
      <c r="B83" s="22" t="s">
        <v>156</v>
      </c>
      <c r="C83" s="12">
        <v>0</v>
      </c>
    </row>
    <row r="84" spans="1:3" s="212" customFormat="1" ht="12" customHeight="1">
      <c r="A84" s="218" t="s">
        <v>157</v>
      </c>
      <c r="B84" s="15" t="s">
        <v>158</v>
      </c>
      <c r="C84" s="27">
        <v>0</v>
      </c>
    </row>
    <row r="85" spans="1:3" s="212" customFormat="1" ht="12" customHeight="1">
      <c r="A85" s="219" t="s">
        <v>159</v>
      </c>
      <c r="B85" s="18" t="s">
        <v>160</v>
      </c>
      <c r="C85" s="27">
        <v>0</v>
      </c>
    </row>
    <row r="86" spans="1:3" s="212" customFormat="1" ht="12" customHeight="1">
      <c r="A86" s="219" t="s">
        <v>161</v>
      </c>
      <c r="B86" s="18" t="s">
        <v>162</v>
      </c>
      <c r="C86" s="27">
        <v>0</v>
      </c>
    </row>
    <row r="87" spans="1:3" s="210" customFormat="1" ht="12" customHeight="1" thickBot="1">
      <c r="A87" s="220" t="s">
        <v>163</v>
      </c>
      <c r="B87" s="23" t="s">
        <v>164</v>
      </c>
      <c r="C87" s="27">
        <v>0</v>
      </c>
    </row>
    <row r="88" spans="1:3" s="210" customFormat="1" ht="12" customHeight="1" thickBot="1">
      <c r="A88" s="216" t="s">
        <v>165</v>
      </c>
      <c r="B88" s="22" t="s">
        <v>166</v>
      </c>
      <c r="C88" s="34"/>
    </row>
    <row r="89" spans="1:3" s="210" customFormat="1" ht="12" customHeight="1" thickBot="1">
      <c r="A89" s="216" t="s">
        <v>391</v>
      </c>
      <c r="B89" s="22" t="s">
        <v>168</v>
      </c>
      <c r="C89" s="34"/>
    </row>
    <row r="90" spans="1:3" s="210" customFormat="1" ht="12" customHeight="1" thickBot="1">
      <c r="A90" s="216" t="s">
        <v>392</v>
      </c>
      <c r="B90" s="35" t="s">
        <v>170</v>
      </c>
      <c r="C90" s="24">
        <v>108059000</v>
      </c>
    </row>
    <row r="91" spans="1:3" s="210" customFormat="1" ht="12" customHeight="1" thickBot="1">
      <c r="A91" s="221" t="s">
        <v>393</v>
      </c>
      <c r="B91" s="37" t="s">
        <v>394</v>
      </c>
      <c r="C91" s="24">
        <v>1107999736</v>
      </c>
    </row>
    <row r="92" spans="1:3" s="212" customFormat="1" ht="15" customHeight="1" thickBot="1">
      <c r="A92" s="222"/>
      <c r="B92" s="223"/>
      <c r="C92" s="224"/>
    </row>
    <row r="93" spans="1:3" s="205" customFormat="1" ht="16.5" customHeight="1" thickBot="1">
      <c r="A93" s="225"/>
      <c r="B93" s="226" t="s">
        <v>274</v>
      </c>
      <c r="C93" s="227"/>
    </row>
    <row r="94" spans="1:3" s="228" customFormat="1" ht="12" customHeight="1" thickBot="1">
      <c r="A94" s="6" t="s">
        <v>7</v>
      </c>
      <c r="B94" s="47" t="s">
        <v>395</v>
      </c>
      <c r="C94" s="48">
        <v>573205000</v>
      </c>
    </row>
    <row r="95" spans="1:3" ht="12" customHeight="1">
      <c r="A95" s="229" t="s">
        <v>9</v>
      </c>
      <c r="B95" s="50" t="s">
        <v>177</v>
      </c>
      <c r="C95" s="51">
        <v>288867000</v>
      </c>
    </row>
    <row r="96" spans="1:3" ht="12" customHeight="1">
      <c r="A96" s="211" t="s">
        <v>11</v>
      </c>
      <c r="B96" s="52" t="s">
        <v>178</v>
      </c>
      <c r="C96" s="53">
        <v>43267000</v>
      </c>
    </row>
    <row r="97" spans="1:5" ht="12" customHeight="1">
      <c r="A97" s="211" t="s">
        <v>13</v>
      </c>
      <c r="B97" s="52" t="s">
        <v>179</v>
      </c>
      <c r="C97" s="55">
        <v>132739000</v>
      </c>
    </row>
    <row r="98" spans="1:5" ht="12" customHeight="1">
      <c r="A98" s="211" t="s">
        <v>15</v>
      </c>
      <c r="B98" s="54" t="s">
        <v>180</v>
      </c>
      <c r="C98" s="53">
        <v>35992000</v>
      </c>
    </row>
    <row r="99" spans="1:5" ht="12" customHeight="1">
      <c r="A99" s="211" t="s">
        <v>181</v>
      </c>
      <c r="B99" s="56" t="s">
        <v>182</v>
      </c>
      <c r="C99" s="55">
        <v>57340000</v>
      </c>
    </row>
    <row r="100" spans="1:5" ht="12" customHeight="1">
      <c r="A100" s="211" t="s">
        <v>19</v>
      </c>
      <c r="B100" s="52" t="s">
        <v>396</v>
      </c>
      <c r="C100" s="53">
        <v>0</v>
      </c>
    </row>
    <row r="101" spans="1:5" ht="12" customHeight="1">
      <c r="A101" s="211" t="s">
        <v>184</v>
      </c>
      <c r="B101" s="59" t="s">
        <v>185</v>
      </c>
      <c r="C101" s="55">
        <v>0</v>
      </c>
    </row>
    <row r="102" spans="1:5" ht="12" customHeight="1">
      <c r="A102" s="211" t="s">
        <v>186</v>
      </c>
      <c r="B102" s="59" t="s">
        <v>187</v>
      </c>
      <c r="C102" s="53">
        <v>0</v>
      </c>
    </row>
    <row r="103" spans="1:5" ht="12" customHeight="1">
      <c r="A103" s="211" t="s">
        <v>188</v>
      </c>
      <c r="B103" s="59" t="s">
        <v>189</v>
      </c>
      <c r="C103" s="55">
        <v>0</v>
      </c>
    </row>
    <row r="104" spans="1:5" ht="12" customHeight="1">
      <c r="A104" s="211" t="s">
        <v>190</v>
      </c>
      <c r="B104" s="60" t="s">
        <v>191</v>
      </c>
      <c r="C104" s="53">
        <v>0</v>
      </c>
    </row>
    <row r="105" spans="1:5" ht="12" customHeight="1">
      <c r="A105" s="211" t="s">
        <v>192</v>
      </c>
      <c r="B105" s="60" t="s">
        <v>193</v>
      </c>
      <c r="C105" s="55">
        <v>0</v>
      </c>
    </row>
    <row r="106" spans="1:5" ht="12" customHeight="1">
      <c r="A106" s="211" t="s">
        <v>194</v>
      </c>
      <c r="B106" s="59" t="s">
        <v>195</v>
      </c>
      <c r="C106" s="53">
        <v>40740000</v>
      </c>
    </row>
    <row r="107" spans="1:5" ht="12" customHeight="1">
      <c r="A107" s="211" t="s">
        <v>196</v>
      </c>
      <c r="B107" s="59" t="s">
        <v>197</v>
      </c>
      <c r="C107" s="53">
        <v>0</v>
      </c>
    </row>
    <row r="108" spans="1:5" ht="12" customHeight="1">
      <c r="A108" s="211" t="s">
        <v>198</v>
      </c>
      <c r="B108" s="60" t="s">
        <v>199</v>
      </c>
      <c r="C108" s="53">
        <v>0</v>
      </c>
      <c r="E108" s="150">
        <f>C156-C91</f>
        <v>0</v>
      </c>
    </row>
    <row r="109" spans="1:5" ht="12" customHeight="1">
      <c r="A109" s="230" t="s">
        <v>200</v>
      </c>
      <c r="B109" s="58" t="s">
        <v>201</v>
      </c>
      <c r="C109" s="53">
        <v>0</v>
      </c>
    </row>
    <row r="110" spans="1:5" ht="12" customHeight="1">
      <c r="A110" s="211" t="s">
        <v>202</v>
      </c>
      <c r="B110" s="58" t="s">
        <v>203</v>
      </c>
      <c r="C110" s="53">
        <v>0</v>
      </c>
    </row>
    <row r="111" spans="1:5" ht="12" customHeight="1">
      <c r="A111" s="211" t="s">
        <v>204</v>
      </c>
      <c r="B111" s="60" t="s">
        <v>205</v>
      </c>
      <c r="C111" s="53">
        <v>16600000</v>
      </c>
    </row>
    <row r="112" spans="1:5" ht="12" customHeight="1">
      <c r="A112" s="211" t="s">
        <v>206</v>
      </c>
      <c r="B112" s="54" t="s">
        <v>207</v>
      </c>
      <c r="C112" s="53">
        <v>15000000</v>
      </c>
    </row>
    <row r="113" spans="1:3" ht="12" customHeight="1">
      <c r="A113" s="214" t="s">
        <v>208</v>
      </c>
      <c r="B113" s="52" t="s">
        <v>397</v>
      </c>
      <c r="C113" s="53">
        <v>0</v>
      </c>
    </row>
    <row r="114" spans="1:3" ht="12" customHeight="1" thickBot="1">
      <c r="A114" s="231" t="s">
        <v>210</v>
      </c>
      <c r="B114" s="232" t="s">
        <v>398</v>
      </c>
      <c r="C114" s="16">
        <v>15000000</v>
      </c>
    </row>
    <row r="115" spans="1:3" ht="12" customHeight="1" thickBot="1">
      <c r="A115" s="43" t="s">
        <v>21</v>
      </c>
      <c r="B115" s="63" t="s">
        <v>212</v>
      </c>
      <c r="C115" s="12">
        <v>73578000</v>
      </c>
    </row>
    <row r="116" spans="1:3" ht="12" customHeight="1">
      <c r="A116" s="209" t="s">
        <v>23</v>
      </c>
      <c r="B116" s="52" t="s">
        <v>213</v>
      </c>
      <c r="C116" s="16">
        <v>68978000</v>
      </c>
    </row>
    <row r="117" spans="1:3" ht="12" customHeight="1">
      <c r="A117" s="209" t="s">
        <v>25</v>
      </c>
      <c r="B117" s="64" t="s">
        <v>214</v>
      </c>
      <c r="C117" s="16">
        <v>0</v>
      </c>
    </row>
    <row r="118" spans="1:3" ht="12" customHeight="1">
      <c r="A118" s="209" t="s">
        <v>27</v>
      </c>
      <c r="B118" s="64" t="s">
        <v>215</v>
      </c>
      <c r="C118" s="16">
        <v>4600000</v>
      </c>
    </row>
    <row r="119" spans="1:3" ht="12" customHeight="1">
      <c r="A119" s="209" t="s">
        <v>29</v>
      </c>
      <c r="B119" s="64" t="s">
        <v>216</v>
      </c>
      <c r="C119" s="16">
        <v>0</v>
      </c>
    </row>
    <row r="120" spans="1:3" ht="12" customHeight="1">
      <c r="A120" s="209" t="s">
        <v>31</v>
      </c>
      <c r="B120" s="21" t="s">
        <v>217</v>
      </c>
      <c r="C120" s="16">
        <v>0</v>
      </c>
    </row>
    <row r="121" spans="1:3" ht="12" customHeight="1">
      <c r="A121" s="209" t="s">
        <v>33</v>
      </c>
      <c r="B121" s="19" t="s">
        <v>218</v>
      </c>
      <c r="C121" s="16">
        <v>0</v>
      </c>
    </row>
    <row r="122" spans="1:3" ht="12" customHeight="1">
      <c r="A122" s="209" t="s">
        <v>219</v>
      </c>
      <c r="B122" s="66" t="s">
        <v>220</v>
      </c>
      <c r="C122" s="16">
        <v>0</v>
      </c>
    </row>
    <row r="123" spans="1:3" ht="12" customHeight="1">
      <c r="A123" s="209" t="s">
        <v>221</v>
      </c>
      <c r="B123" s="60" t="s">
        <v>193</v>
      </c>
      <c r="C123" s="16">
        <v>0</v>
      </c>
    </row>
    <row r="124" spans="1:3" ht="12" customHeight="1">
      <c r="A124" s="209" t="s">
        <v>222</v>
      </c>
      <c r="B124" s="60" t="s">
        <v>223</v>
      </c>
      <c r="C124" s="16">
        <v>0</v>
      </c>
    </row>
    <row r="125" spans="1:3" ht="12" customHeight="1">
      <c r="A125" s="209" t="s">
        <v>224</v>
      </c>
      <c r="B125" s="60" t="s">
        <v>225</v>
      </c>
      <c r="C125" s="16">
        <v>0</v>
      </c>
    </row>
    <row r="126" spans="1:3" ht="12" customHeight="1">
      <c r="A126" s="209" t="s">
        <v>226</v>
      </c>
      <c r="B126" s="60" t="s">
        <v>199</v>
      </c>
      <c r="C126" s="16">
        <v>0</v>
      </c>
    </row>
    <row r="127" spans="1:3" ht="12" customHeight="1">
      <c r="A127" s="209" t="s">
        <v>227</v>
      </c>
      <c r="B127" s="60" t="s">
        <v>228</v>
      </c>
      <c r="C127" s="16">
        <v>0</v>
      </c>
    </row>
    <row r="128" spans="1:3" ht="12" customHeight="1" thickBot="1">
      <c r="A128" s="230" t="s">
        <v>229</v>
      </c>
      <c r="B128" s="60" t="s">
        <v>230</v>
      </c>
      <c r="C128" s="16">
        <v>0</v>
      </c>
    </row>
    <row r="129" spans="1:11" ht="12" customHeight="1" thickBot="1">
      <c r="A129" s="43" t="s">
        <v>35</v>
      </c>
      <c r="B129" s="68" t="s">
        <v>231</v>
      </c>
      <c r="C129" s="12">
        <v>646783000</v>
      </c>
    </row>
    <row r="130" spans="1:11" ht="12" customHeight="1" thickBot="1">
      <c r="A130" s="43" t="s">
        <v>232</v>
      </c>
      <c r="B130" s="68" t="s">
        <v>233</v>
      </c>
      <c r="C130" s="12">
        <v>1633000</v>
      </c>
    </row>
    <row r="131" spans="1:11" s="228" customFormat="1" ht="12" customHeight="1">
      <c r="A131" s="209" t="s">
        <v>51</v>
      </c>
      <c r="B131" s="69" t="s">
        <v>399</v>
      </c>
      <c r="C131" s="65">
        <v>1633000</v>
      </c>
    </row>
    <row r="132" spans="1:11" ht="12" customHeight="1">
      <c r="A132" s="209" t="s">
        <v>53</v>
      </c>
      <c r="B132" s="69" t="s">
        <v>235</v>
      </c>
      <c r="C132" s="65">
        <v>0</v>
      </c>
    </row>
    <row r="133" spans="1:11" ht="12" customHeight="1" thickBot="1">
      <c r="A133" s="230" t="s">
        <v>55</v>
      </c>
      <c r="B133" s="70" t="s">
        <v>400</v>
      </c>
      <c r="C133" s="65">
        <v>0</v>
      </c>
    </row>
    <row r="134" spans="1:11" ht="12" customHeight="1" thickBot="1">
      <c r="A134" s="43" t="s">
        <v>65</v>
      </c>
      <c r="B134" s="68" t="s">
        <v>237</v>
      </c>
      <c r="C134" s="12">
        <v>0</v>
      </c>
    </row>
    <row r="135" spans="1:11" ht="12" customHeight="1">
      <c r="A135" s="209" t="s">
        <v>67</v>
      </c>
      <c r="B135" s="69" t="s">
        <v>238</v>
      </c>
      <c r="C135" s="65">
        <v>0</v>
      </c>
    </row>
    <row r="136" spans="1:11" ht="12" customHeight="1">
      <c r="A136" s="209" t="s">
        <v>69</v>
      </c>
      <c r="B136" s="69" t="s">
        <v>239</v>
      </c>
      <c r="C136" s="65">
        <v>0</v>
      </c>
    </row>
    <row r="137" spans="1:11" ht="12" customHeight="1">
      <c r="A137" s="209" t="s">
        <v>71</v>
      </c>
      <c r="B137" s="69" t="s">
        <v>240</v>
      </c>
      <c r="C137" s="65">
        <v>0</v>
      </c>
    </row>
    <row r="138" spans="1:11" ht="12" customHeight="1">
      <c r="A138" s="209" t="s">
        <v>73</v>
      </c>
      <c r="B138" s="69" t="s">
        <v>401</v>
      </c>
      <c r="C138" s="65">
        <v>0</v>
      </c>
    </row>
    <row r="139" spans="1:11" ht="12" customHeight="1">
      <c r="A139" s="209" t="s">
        <v>75</v>
      </c>
      <c r="B139" s="69" t="s">
        <v>242</v>
      </c>
      <c r="C139" s="65">
        <v>0</v>
      </c>
    </row>
    <row r="140" spans="1:11" s="228" customFormat="1" ht="12" customHeight="1" thickBot="1">
      <c r="A140" s="230" t="s">
        <v>77</v>
      </c>
      <c r="B140" s="70" t="s">
        <v>243</v>
      </c>
      <c r="C140" s="65">
        <v>0</v>
      </c>
    </row>
    <row r="141" spans="1:11" ht="12" customHeight="1" thickBot="1">
      <c r="A141" s="43" t="s">
        <v>89</v>
      </c>
      <c r="B141" s="68" t="s">
        <v>402</v>
      </c>
      <c r="C141" s="24">
        <v>459583736</v>
      </c>
      <c r="K141" s="233"/>
    </row>
    <row r="142" spans="1:11">
      <c r="A142" s="209" t="s">
        <v>91</v>
      </c>
      <c r="B142" s="69" t="s">
        <v>245</v>
      </c>
      <c r="C142" s="65">
        <v>0</v>
      </c>
    </row>
    <row r="143" spans="1:11" ht="12" customHeight="1">
      <c r="A143" s="209" t="s">
        <v>93</v>
      </c>
      <c r="B143" s="69" t="s">
        <v>246</v>
      </c>
      <c r="C143" s="65">
        <v>0</v>
      </c>
    </row>
    <row r="144" spans="1:11" ht="12" customHeight="1">
      <c r="A144" s="209" t="s">
        <v>95</v>
      </c>
      <c r="B144" s="69" t="s">
        <v>403</v>
      </c>
      <c r="C144" s="65">
        <v>458683736</v>
      </c>
    </row>
    <row r="145" spans="1:3" s="228" customFormat="1" ht="12" customHeight="1">
      <c r="A145" s="209" t="s">
        <v>97</v>
      </c>
      <c r="B145" s="69" t="s">
        <v>247</v>
      </c>
      <c r="C145" s="65">
        <v>0</v>
      </c>
    </row>
    <row r="146" spans="1:3" s="228" customFormat="1" ht="12" customHeight="1" thickBot="1">
      <c r="A146" s="230" t="s">
        <v>99</v>
      </c>
      <c r="B146" s="70" t="s">
        <v>248</v>
      </c>
      <c r="C146" s="65">
        <v>900000</v>
      </c>
    </row>
    <row r="147" spans="1:3" s="228" customFormat="1" ht="12" customHeight="1" thickBot="1">
      <c r="A147" s="43" t="s">
        <v>249</v>
      </c>
      <c r="B147" s="68" t="s">
        <v>250</v>
      </c>
      <c r="C147" s="71">
        <v>0</v>
      </c>
    </row>
    <row r="148" spans="1:3" s="228" customFormat="1" ht="12" customHeight="1">
      <c r="A148" s="209" t="s">
        <v>103</v>
      </c>
      <c r="B148" s="69" t="s">
        <v>251</v>
      </c>
      <c r="C148" s="65">
        <v>0</v>
      </c>
    </row>
    <row r="149" spans="1:3" s="228" customFormat="1" ht="12" customHeight="1">
      <c r="A149" s="209" t="s">
        <v>105</v>
      </c>
      <c r="B149" s="69" t="s">
        <v>252</v>
      </c>
      <c r="C149" s="65">
        <v>0</v>
      </c>
    </row>
    <row r="150" spans="1:3" s="228" customFormat="1" ht="12" customHeight="1">
      <c r="A150" s="209" t="s">
        <v>107</v>
      </c>
      <c r="B150" s="69" t="s">
        <v>253</v>
      </c>
      <c r="C150" s="65">
        <v>0</v>
      </c>
    </row>
    <row r="151" spans="1:3" s="228" customFormat="1" ht="12" customHeight="1">
      <c r="A151" s="209" t="s">
        <v>109</v>
      </c>
      <c r="B151" s="69" t="s">
        <v>404</v>
      </c>
      <c r="C151" s="65">
        <v>0</v>
      </c>
    </row>
    <row r="152" spans="1:3" ht="12.75" customHeight="1" thickBot="1">
      <c r="A152" s="230" t="s">
        <v>255</v>
      </c>
      <c r="B152" s="70" t="s">
        <v>256</v>
      </c>
      <c r="C152" s="67">
        <v>0</v>
      </c>
    </row>
    <row r="153" spans="1:3" ht="12.75" customHeight="1" thickBot="1">
      <c r="A153" s="234" t="s">
        <v>111</v>
      </c>
      <c r="B153" s="68" t="s">
        <v>257</v>
      </c>
      <c r="C153" s="235">
        <v>0</v>
      </c>
    </row>
    <row r="154" spans="1:3" ht="12.75" customHeight="1" thickBot="1">
      <c r="A154" s="236" t="s">
        <v>258</v>
      </c>
      <c r="B154" s="237" t="s">
        <v>259</v>
      </c>
      <c r="C154" s="238">
        <v>0</v>
      </c>
    </row>
    <row r="155" spans="1:3" ht="12" customHeight="1" thickBot="1">
      <c r="A155" s="43" t="s">
        <v>260</v>
      </c>
      <c r="B155" s="68" t="s">
        <v>261</v>
      </c>
      <c r="C155" s="73">
        <v>461216736</v>
      </c>
    </row>
    <row r="156" spans="1:3" ht="15" customHeight="1" thickBot="1">
      <c r="A156" s="239" t="s">
        <v>262</v>
      </c>
      <c r="B156" s="77" t="s">
        <v>263</v>
      </c>
      <c r="C156" s="73">
        <v>1107999736</v>
      </c>
    </row>
    <row r="157" spans="1:3" ht="13.5" thickBot="1"/>
    <row r="158" spans="1:3" ht="15" customHeight="1" thickBot="1">
      <c r="A158" s="243" t="s">
        <v>405</v>
      </c>
      <c r="B158" s="244"/>
      <c r="C158" s="245">
        <v>10</v>
      </c>
    </row>
    <row r="159" spans="1:3" ht="14.25" customHeight="1" thickBot="1">
      <c r="A159" s="243" t="s">
        <v>406</v>
      </c>
      <c r="B159" s="244"/>
      <c r="C159" s="245">
        <v>400</v>
      </c>
    </row>
  </sheetData>
  <sheetProtection formatCells="0"/>
  <mergeCells count="1">
    <mergeCell ref="A1:C1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58" orientation="portrait" r:id="rId1"/>
  <headerFooter alignWithMargins="0"/>
  <rowBreaks count="1" manualBreakCount="1">
    <brk id="92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92D050"/>
  </sheetPr>
  <dimension ref="A1:K159"/>
  <sheetViews>
    <sheetView view="pageBreakPreview" zoomScale="85" zoomScaleNormal="100" zoomScaleSheetLayoutView="85" workbookViewId="0">
      <selection activeCell="C3" sqref="C3"/>
    </sheetView>
  </sheetViews>
  <sheetFormatPr defaultRowHeight="12.75"/>
  <cols>
    <col min="1" max="1" width="19.5" style="240" customWidth="1"/>
    <col min="2" max="2" width="72" style="241" customWidth="1"/>
    <col min="3" max="3" width="25" style="242" customWidth="1"/>
    <col min="4" max="4" width="12" style="201" customWidth="1"/>
    <col min="5" max="5" width="20.83203125" style="201" bestFit="1" customWidth="1"/>
    <col min="6" max="6" width="17" style="201" bestFit="1" customWidth="1"/>
    <col min="7" max="16384" width="9.33203125" style="201"/>
  </cols>
  <sheetData>
    <row r="1" spans="1:5" ht="31.5" customHeight="1">
      <c r="A1" s="300" t="s">
        <v>445</v>
      </c>
      <c r="B1" s="301"/>
      <c r="C1" s="301"/>
    </row>
    <row r="2" spans="1:5" s="187" customFormat="1" ht="16.5" customHeight="1" thickBot="1">
      <c r="A2" s="184"/>
      <c r="B2" s="185"/>
      <c r="C2" s="186" t="s">
        <v>472</v>
      </c>
    </row>
    <row r="3" spans="1:5" s="191" customFormat="1" ht="21" customHeight="1">
      <c r="A3" s="188" t="s">
        <v>275</v>
      </c>
      <c r="B3" s="189" t="s">
        <v>381</v>
      </c>
      <c r="C3" s="190" t="s">
        <v>382</v>
      </c>
    </row>
    <row r="4" spans="1:5" s="191" customFormat="1" ht="16.5" thickBot="1">
      <c r="A4" s="192" t="s">
        <v>383</v>
      </c>
      <c r="B4" s="193" t="s">
        <v>407</v>
      </c>
      <c r="C4" s="194" t="s">
        <v>382</v>
      </c>
    </row>
    <row r="5" spans="1:5" s="197" customFormat="1" ht="15.95" customHeight="1" thickBot="1">
      <c r="A5" s="195"/>
      <c r="B5" s="195"/>
      <c r="C5" s="196" t="s">
        <v>272</v>
      </c>
    </row>
    <row r="6" spans="1:5" ht="13.5" thickBot="1">
      <c r="A6" s="198" t="s">
        <v>385</v>
      </c>
      <c r="B6" s="199" t="s">
        <v>386</v>
      </c>
      <c r="C6" s="200" t="s">
        <v>387</v>
      </c>
    </row>
    <row r="7" spans="1:5" s="205" customFormat="1" ht="12.95" customHeight="1" thickBot="1">
      <c r="A7" s="202"/>
      <c r="B7" s="203" t="s">
        <v>5</v>
      </c>
      <c r="C7" s="204" t="s">
        <v>6</v>
      </c>
    </row>
    <row r="8" spans="1:5" s="205" customFormat="1" ht="15.95" customHeight="1" thickBot="1">
      <c r="A8" s="206"/>
      <c r="B8" s="207" t="s">
        <v>273</v>
      </c>
      <c r="C8" s="208"/>
    </row>
    <row r="9" spans="1:5" s="205" customFormat="1" ht="12" customHeight="1" thickBot="1">
      <c r="A9" s="43" t="s">
        <v>7</v>
      </c>
      <c r="B9" s="11" t="s">
        <v>8</v>
      </c>
      <c r="C9" s="12">
        <v>840689736</v>
      </c>
    </row>
    <row r="10" spans="1:5" s="210" customFormat="1" ht="12" customHeight="1">
      <c r="A10" s="209" t="s">
        <v>9</v>
      </c>
      <c r="B10" s="15" t="s">
        <v>10</v>
      </c>
      <c r="C10" s="16">
        <v>165437120</v>
      </c>
    </row>
    <row r="11" spans="1:5" s="212" customFormat="1" ht="12" customHeight="1">
      <c r="A11" s="211" t="s">
        <v>11</v>
      </c>
      <c r="B11" s="18" t="s">
        <v>12</v>
      </c>
      <c r="C11" s="53">
        <v>109277466</v>
      </c>
    </row>
    <row r="12" spans="1:5" s="212" customFormat="1" ht="12" customHeight="1">
      <c r="A12" s="211" t="s">
        <v>13</v>
      </c>
      <c r="B12" s="18" t="s">
        <v>14</v>
      </c>
      <c r="C12" s="53">
        <v>176005244</v>
      </c>
    </row>
    <row r="13" spans="1:5" s="212" customFormat="1" ht="12" customHeight="1">
      <c r="A13" s="211" t="s">
        <v>15</v>
      </c>
      <c r="B13" s="18" t="s">
        <v>16</v>
      </c>
      <c r="C13" s="53">
        <v>8016480</v>
      </c>
    </row>
    <row r="14" spans="1:5" s="212" customFormat="1" ht="12" customHeight="1">
      <c r="A14" s="211" t="s">
        <v>17</v>
      </c>
      <c r="B14" s="18" t="s">
        <v>388</v>
      </c>
      <c r="C14" s="53">
        <v>376281448</v>
      </c>
      <c r="D14" s="246" t="s">
        <v>408</v>
      </c>
      <c r="E14" s="247">
        <v>3740000</v>
      </c>
    </row>
    <row r="15" spans="1:5" s="210" customFormat="1" ht="12" customHeight="1" thickBot="1">
      <c r="A15" s="214" t="s">
        <v>19</v>
      </c>
      <c r="B15" s="23" t="s">
        <v>20</v>
      </c>
      <c r="C15" s="53">
        <v>5671978</v>
      </c>
      <c r="D15" s="246" t="s">
        <v>409</v>
      </c>
      <c r="E15" s="247">
        <v>12760000</v>
      </c>
    </row>
    <row r="16" spans="1:5" s="210" customFormat="1" ht="12" customHeight="1" thickBot="1">
      <c r="A16" s="43" t="s">
        <v>21</v>
      </c>
      <c r="B16" s="22" t="s">
        <v>22</v>
      </c>
      <c r="C16" s="12">
        <v>0</v>
      </c>
      <c r="D16" s="246" t="s">
        <v>410</v>
      </c>
      <c r="E16" s="247">
        <v>6245112</v>
      </c>
    </row>
    <row r="17" spans="1:5" s="210" customFormat="1" ht="12" customHeight="1">
      <c r="A17" s="209" t="s">
        <v>23</v>
      </c>
      <c r="B17" s="15" t="s">
        <v>24</v>
      </c>
      <c r="C17" s="16"/>
      <c r="D17" s="246" t="s">
        <v>411</v>
      </c>
      <c r="E17" s="247">
        <v>231287419</v>
      </c>
    </row>
    <row r="18" spans="1:5" s="210" customFormat="1" ht="12" customHeight="1">
      <c r="A18" s="211" t="s">
        <v>25</v>
      </c>
      <c r="B18" s="18" t="s">
        <v>26</v>
      </c>
      <c r="C18" s="53"/>
      <c r="D18" s="246"/>
      <c r="E18" s="247">
        <v>87761242</v>
      </c>
    </row>
    <row r="19" spans="1:5" s="210" customFormat="1" ht="12" customHeight="1">
      <c r="A19" s="211" t="s">
        <v>27</v>
      </c>
      <c r="B19" s="18" t="s">
        <v>28</v>
      </c>
      <c r="C19" s="53"/>
      <c r="D19" s="246"/>
      <c r="E19" s="247">
        <v>28288901</v>
      </c>
    </row>
    <row r="20" spans="1:5" s="210" customFormat="1" ht="12" customHeight="1">
      <c r="A20" s="211" t="s">
        <v>29</v>
      </c>
      <c r="B20" s="18" t="s">
        <v>30</v>
      </c>
      <c r="C20" s="53"/>
      <c r="E20" s="248">
        <f>SUM(E14:E19)</f>
        <v>370082674</v>
      </c>
    </row>
    <row r="21" spans="1:5" s="210" customFormat="1" ht="12" customHeight="1">
      <c r="A21" s="211" t="s">
        <v>31</v>
      </c>
      <c r="B21" s="18" t="s">
        <v>32</v>
      </c>
      <c r="C21" s="53"/>
    </row>
    <row r="22" spans="1:5" s="212" customFormat="1" ht="12" customHeight="1" thickBot="1">
      <c r="A22" s="214" t="s">
        <v>33</v>
      </c>
      <c r="B22" s="23" t="s">
        <v>34</v>
      </c>
      <c r="C22" s="57"/>
      <c r="D22" s="212" t="s">
        <v>412</v>
      </c>
      <c r="E22" s="213">
        <f>C14-E20</f>
        <v>6198774</v>
      </c>
    </row>
    <row r="23" spans="1:5" s="212" customFormat="1" ht="12" customHeight="1" thickBot="1">
      <c r="A23" s="43" t="s">
        <v>35</v>
      </c>
      <c r="B23" s="11" t="s">
        <v>36</v>
      </c>
      <c r="C23" s="12">
        <v>0</v>
      </c>
    </row>
    <row r="24" spans="1:5" s="212" customFormat="1" ht="12" customHeight="1">
      <c r="A24" s="209" t="s">
        <v>37</v>
      </c>
      <c r="B24" s="15" t="s">
        <v>38</v>
      </c>
      <c r="C24" s="16"/>
    </row>
    <row r="25" spans="1:5" s="210" customFormat="1" ht="12" customHeight="1">
      <c r="A25" s="211" t="s">
        <v>39</v>
      </c>
      <c r="B25" s="18" t="s">
        <v>40</v>
      </c>
      <c r="C25" s="53"/>
    </row>
    <row r="26" spans="1:5" s="212" customFormat="1" ht="12" customHeight="1">
      <c r="A26" s="211" t="s">
        <v>41</v>
      </c>
      <c r="B26" s="18" t="s">
        <v>42</v>
      </c>
      <c r="C26" s="53"/>
    </row>
    <row r="27" spans="1:5" s="212" customFormat="1" ht="12" customHeight="1">
      <c r="A27" s="211" t="s">
        <v>43</v>
      </c>
      <c r="B27" s="18" t="s">
        <v>44</v>
      </c>
      <c r="C27" s="53"/>
    </row>
    <row r="28" spans="1:5" s="212" customFormat="1" ht="12" customHeight="1">
      <c r="A28" s="211" t="s">
        <v>45</v>
      </c>
      <c r="B28" s="18" t="s">
        <v>46</v>
      </c>
      <c r="C28" s="53"/>
    </row>
    <row r="29" spans="1:5" s="212" customFormat="1" ht="12" customHeight="1" thickBot="1">
      <c r="A29" s="214" t="s">
        <v>47</v>
      </c>
      <c r="B29" s="23" t="s">
        <v>48</v>
      </c>
      <c r="C29" s="57"/>
    </row>
    <row r="30" spans="1:5" s="212" customFormat="1" ht="12" customHeight="1" thickBot="1">
      <c r="A30" s="43" t="s">
        <v>49</v>
      </c>
      <c r="B30" s="11" t="s">
        <v>270</v>
      </c>
      <c r="C30" s="24">
        <v>84040000</v>
      </c>
    </row>
    <row r="31" spans="1:5" s="212" customFormat="1" ht="12" customHeight="1">
      <c r="A31" s="209" t="s">
        <v>51</v>
      </c>
      <c r="B31" s="15" t="s">
        <v>52</v>
      </c>
      <c r="C31" s="16"/>
    </row>
    <row r="32" spans="1:5" s="212" customFormat="1" ht="12" customHeight="1">
      <c r="A32" s="211" t="s">
        <v>53</v>
      </c>
      <c r="B32" s="18" t="s">
        <v>54</v>
      </c>
      <c r="C32" s="53"/>
    </row>
    <row r="33" spans="1:6" s="212" customFormat="1" ht="12" customHeight="1">
      <c r="A33" s="211" t="s">
        <v>55</v>
      </c>
      <c r="B33" s="18" t="s">
        <v>56</v>
      </c>
      <c r="C33" s="53">
        <v>55300000</v>
      </c>
    </row>
    <row r="34" spans="1:6" s="212" customFormat="1" ht="12" customHeight="1">
      <c r="A34" s="211" t="s">
        <v>57</v>
      </c>
      <c r="B34" s="18" t="s">
        <v>58</v>
      </c>
      <c r="C34" s="53">
        <v>40000</v>
      </c>
    </row>
    <row r="35" spans="1:6" s="212" customFormat="1" ht="12" customHeight="1">
      <c r="A35" s="211" t="s">
        <v>59</v>
      </c>
      <c r="B35" s="18" t="s">
        <v>60</v>
      </c>
      <c r="C35" s="53">
        <v>13500000</v>
      </c>
    </row>
    <row r="36" spans="1:6" s="212" customFormat="1" ht="12" customHeight="1">
      <c r="A36" s="211" t="s">
        <v>61</v>
      </c>
      <c r="B36" s="18" t="s">
        <v>62</v>
      </c>
      <c r="C36" s="53"/>
      <c r="D36" s="212" t="s">
        <v>413</v>
      </c>
      <c r="E36" s="249">
        <v>13500000</v>
      </c>
    </row>
    <row r="37" spans="1:6" s="212" customFormat="1" ht="12" customHeight="1" thickBot="1">
      <c r="A37" s="214" t="s">
        <v>63</v>
      </c>
      <c r="B37" s="25" t="s">
        <v>64</v>
      </c>
      <c r="C37" s="57">
        <v>15200000</v>
      </c>
      <c r="D37" s="212" t="s">
        <v>414</v>
      </c>
      <c r="E37" s="249">
        <v>700000</v>
      </c>
    </row>
    <row r="38" spans="1:6" s="212" customFormat="1" ht="12" customHeight="1" thickBot="1">
      <c r="A38" s="43" t="s">
        <v>65</v>
      </c>
      <c r="B38" s="11" t="s">
        <v>66</v>
      </c>
      <c r="C38" s="12">
        <v>32189000</v>
      </c>
      <c r="D38" s="212" t="s">
        <v>415</v>
      </c>
      <c r="E38" s="249">
        <v>1000000</v>
      </c>
    </row>
    <row r="39" spans="1:6" s="212" customFormat="1" ht="12" customHeight="1">
      <c r="A39" s="209" t="s">
        <v>67</v>
      </c>
      <c r="B39" s="15" t="s">
        <v>68</v>
      </c>
      <c r="C39" s="16">
        <v>7087000</v>
      </c>
      <c r="D39" s="212" t="s">
        <v>416</v>
      </c>
    </row>
    <row r="40" spans="1:6" s="212" customFormat="1" ht="12" customHeight="1">
      <c r="A40" s="211" t="s">
        <v>69</v>
      </c>
      <c r="B40" s="18" t="s">
        <v>70</v>
      </c>
      <c r="C40" s="53">
        <v>11300000</v>
      </c>
      <c r="D40" s="212" t="s">
        <v>417</v>
      </c>
      <c r="E40" s="249">
        <v>5200000</v>
      </c>
    </row>
    <row r="41" spans="1:6" s="212" customFormat="1" ht="12" customHeight="1">
      <c r="A41" s="211" t="s">
        <v>71</v>
      </c>
      <c r="B41" s="18" t="s">
        <v>72</v>
      </c>
      <c r="C41" s="53">
        <v>1500000</v>
      </c>
    </row>
    <row r="42" spans="1:6" s="212" customFormat="1" ht="12" customHeight="1">
      <c r="A42" s="211" t="s">
        <v>73</v>
      </c>
      <c r="B42" s="18" t="s">
        <v>74</v>
      </c>
      <c r="C42" s="53">
        <v>3500000</v>
      </c>
      <c r="D42" s="212" t="s">
        <v>418</v>
      </c>
    </row>
    <row r="43" spans="1:6" s="212" customFormat="1" ht="12" customHeight="1">
      <c r="A43" s="211" t="s">
        <v>75</v>
      </c>
      <c r="B43" s="18" t="s">
        <v>76</v>
      </c>
      <c r="C43" s="53"/>
    </row>
    <row r="44" spans="1:6" s="212" customFormat="1" ht="12" customHeight="1">
      <c r="A44" s="211" t="s">
        <v>77</v>
      </c>
      <c r="B44" s="18" t="s">
        <v>78</v>
      </c>
      <c r="C44" s="53">
        <v>8802000</v>
      </c>
    </row>
    <row r="45" spans="1:6" s="212" customFormat="1" ht="12" customHeight="1">
      <c r="A45" s="211" t="s">
        <v>79</v>
      </c>
      <c r="B45" s="18" t="s">
        <v>80</v>
      </c>
      <c r="C45" s="53"/>
      <c r="E45" s="212" t="s">
        <v>419</v>
      </c>
    </row>
    <row r="46" spans="1:6" s="212" customFormat="1" ht="12" customHeight="1">
      <c r="A46" s="211" t="s">
        <v>81</v>
      </c>
      <c r="B46" s="18" t="s">
        <v>82</v>
      </c>
      <c r="C46" s="53"/>
      <c r="E46" s="212" t="s">
        <v>420</v>
      </c>
      <c r="F46" s="249">
        <v>1100000</v>
      </c>
    </row>
    <row r="47" spans="1:6" s="212" customFormat="1" ht="12" customHeight="1">
      <c r="A47" s="211" t="s">
        <v>83</v>
      </c>
      <c r="B47" s="18" t="s">
        <v>84</v>
      </c>
      <c r="C47" s="27"/>
      <c r="E47" s="212" t="s">
        <v>417</v>
      </c>
      <c r="F47" s="249">
        <v>5200000</v>
      </c>
    </row>
    <row r="48" spans="1:6" s="212" customFormat="1" ht="12" customHeight="1">
      <c r="A48" s="214" t="s">
        <v>85</v>
      </c>
      <c r="B48" s="23" t="s">
        <v>86</v>
      </c>
      <c r="C48" s="81"/>
      <c r="E48" s="212" t="s">
        <v>421</v>
      </c>
      <c r="F48" s="249">
        <v>2000000</v>
      </c>
    </row>
    <row r="49" spans="1:6" s="212" customFormat="1" ht="12" customHeight="1" thickBot="1">
      <c r="A49" s="214" t="s">
        <v>87</v>
      </c>
      <c r="B49" s="23" t="s">
        <v>88</v>
      </c>
      <c r="C49" s="81"/>
      <c r="E49" s="212" t="s">
        <v>422</v>
      </c>
      <c r="F49" s="249">
        <v>3000000</v>
      </c>
    </row>
    <row r="50" spans="1:6" s="212" customFormat="1" ht="12" customHeight="1" thickBot="1">
      <c r="A50" s="43" t="s">
        <v>89</v>
      </c>
      <c r="B50" s="11" t="s">
        <v>90</v>
      </c>
      <c r="C50" s="12">
        <v>12712000</v>
      </c>
      <c r="F50" s="249"/>
    </row>
    <row r="51" spans="1:6" s="212" customFormat="1" ht="12" customHeight="1">
      <c r="A51" s="209" t="s">
        <v>91</v>
      </c>
      <c r="B51" s="15" t="s">
        <v>92</v>
      </c>
      <c r="C51" s="26"/>
      <c r="F51" s="249"/>
    </row>
    <row r="52" spans="1:6" s="212" customFormat="1" ht="12" customHeight="1">
      <c r="A52" s="211" t="s">
        <v>93</v>
      </c>
      <c r="B52" s="18" t="s">
        <v>94</v>
      </c>
      <c r="C52" s="27">
        <v>10712000</v>
      </c>
    </row>
    <row r="53" spans="1:6" s="212" customFormat="1" ht="12" customHeight="1">
      <c r="A53" s="211" t="s">
        <v>95</v>
      </c>
      <c r="B53" s="18" t="s">
        <v>96</v>
      </c>
      <c r="C53" s="27">
        <v>2000000</v>
      </c>
    </row>
    <row r="54" spans="1:6" s="212" customFormat="1" ht="12" customHeight="1">
      <c r="A54" s="211" t="s">
        <v>97</v>
      </c>
      <c r="B54" s="18" t="s">
        <v>98</v>
      </c>
      <c r="C54" s="27"/>
    </row>
    <row r="55" spans="1:6" s="212" customFormat="1" ht="12" customHeight="1" thickBot="1">
      <c r="A55" s="214" t="s">
        <v>99</v>
      </c>
      <c r="B55" s="23" t="s">
        <v>100</v>
      </c>
      <c r="C55" s="81"/>
    </row>
    <row r="56" spans="1:6" s="212" customFormat="1" ht="12" customHeight="1" thickBot="1">
      <c r="A56" s="43" t="s">
        <v>101</v>
      </c>
      <c r="B56" s="11" t="s">
        <v>102</v>
      </c>
      <c r="C56" s="12">
        <v>0</v>
      </c>
    </row>
    <row r="57" spans="1:6" s="212" customFormat="1" ht="12" customHeight="1">
      <c r="A57" s="209" t="s">
        <v>103</v>
      </c>
      <c r="B57" s="15" t="s">
        <v>104</v>
      </c>
      <c r="C57" s="16"/>
    </row>
    <row r="58" spans="1:6" s="212" customFormat="1" ht="12" customHeight="1">
      <c r="A58" s="211" t="s">
        <v>105</v>
      </c>
      <c r="B58" s="18" t="s">
        <v>106</v>
      </c>
      <c r="C58" s="53"/>
    </row>
    <row r="59" spans="1:6" s="212" customFormat="1" ht="12" customHeight="1">
      <c r="A59" s="211" t="s">
        <v>107</v>
      </c>
      <c r="B59" s="18" t="s">
        <v>108</v>
      </c>
      <c r="C59" s="53"/>
    </row>
    <row r="60" spans="1:6" s="212" customFormat="1" ht="12" customHeight="1" thickBot="1">
      <c r="A60" s="214" t="s">
        <v>109</v>
      </c>
      <c r="B60" s="23" t="s">
        <v>110</v>
      </c>
      <c r="C60" s="57"/>
    </row>
    <row r="61" spans="1:6" s="212" customFormat="1" ht="12" customHeight="1" thickBot="1">
      <c r="A61" s="43" t="s">
        <v>111</v>
      </c>
      <c r="B61" s="22" t="s">
        <v>112</v>
      </c>
      <c r="C61" s="12">
        <v>17810000</v>
      </c>
    </row>
    <row r="62" spans="1:6" s="212" customFormat="1" ht="12" customHeight="1">
      <c r="A62" s="209" t="s">
        <v>113</v>
      </c>
      <c r="B62" s="15" t="s">
        <v>114</v>
      </c>
      <c r="C62" s="27"/>
    </row>
    <row r="63" spans="1:6" s="212" customFormat="1" ht="12" customHeight="1">
      <c r="A63" s="211" t="s">
        <v>115</v>
      </c>
      <c r="B63" s="18" t="s">
        <v>116</v>
      </c>
      <c r="C63" s="27">
        <v>810000</v>
      </c>
    </row>
    <row r="64" spans="1:6" s="212" customFormat="1" ht="12" customHeight="1">
      <c r="A64" s="211" t="s">
        <v>117</v>
      </c>
      <c r="B64" s="18" t="s">
        <v>118</v>
      </c>
      <c r="C64" s="27">
        <v>17000000</v>
      </c>
    </row>
    <row r="65" spans="1:3" s="212" customFormat="1" ht="12" customHeight="1" thickBot="1">
      <c r="A65" s="214" t="s">
        <v>119</v>
      </c>
      <c r="B65" s="23" t="s">
        <v>120</v>
      </c>
      <c r="C65" s="27"/>
    </row>
    <row r="66" spans="1:3" s="212" customFormat="1" ht="12" customHeight="1" thickBot="1">
      <c r="A66" s="43" t="s">
        <v>258</v>
      </c>
      <c r="B66" s="11" t="s">
        <v>122</v>
      </c>
      <c r="C66" s="24">
        <v>987440736</v>
      </c>
    </row>
    <row r="67" spans="1:3" s="212" customFormat="1" ht="12" customHeight="1" thickBot="1">
      <c r="A67" s="216" t="s">
        <v>389</v>
      </c>
      <c r="B67" s="22" t="s">
        <v>124</v>
      </c>
      <c r="C67" s="12">
        <v>45359000</v>
      </c>
    </row>
    <row r="68" spans="1:3" s="212" customFormat="1" ht="12" customHeight="1">
      <c r="A68" s="209" t="s">
        <v>125</v>
      </c>
      <c r="B68" s="15" t="s">
        <v>126</v>
      </c>
      <c r="C68" s="27">
        <v>45359000</v>
      </c>
    </row>
    <row r="69" spans="1:3" s="212" customFormat="1" ht="12" customHeight="1">
      <c r="A69" s="211" t="s">
        <v>127</v>
      </c>
      <c r="B69" s="18" t="s">
        <v>128</v>
      </c>
      <c r="C69" s="27"/>
    </row>
    <row r="70" spans="1:3" s="212" customFormat="1" ht="12" customHeight="1" thickBot="1">
      <c r="A70" s="214" t="s">
        <v>129</v>
      </c>
      <c r="B70" s="217" t="s">
        <v>390</v>
      </c>
      <c r="C70" s="27"/>
    </row>
    <row r="71" spans="1:3" s="212" customFormat="1" ht="12" customHeight="1" thickBot="1">
      <c r="A71" s="216" t="s">
        <v>131</v>
      </c>
      <c r="B71" s="22" t="s">
        <v>132</v>
      </c>
      <c r="C71" s="12">
        <v>0</v>
      </c>
    </row>
    <row r="72" spans="1:3" s="212" customFormat="1" ht="12" customHeight="1">
      <c r="A72" s="209" t="s">
        <v>133</v>
      </c>
      <c r="B72" s="15" t="s">
        <v>134</v>
      </c>
      <c r="C72" s="27"/>
    </row>
    <row r="73" spans="1:3" s="212" customFormat="1" ht="12" customHeight="1">
      <c r="A73" s="211" t="s">
        <v>135</v>
      </c>
      <c r="B73" s="18" t="s">
        <v>136</v>
      </c>
      <c r="C73" s="27"/>
    </row>
    <row r="74" spans="1:3" s="212" customFormat="1" ht="12" customHeight="1">
      <c r="A74" s="211" t="s">
        <v>137</v>
      </c>
      <c r="B74" s="18" t="s">
        <v>138</v>
      </c>
      <c r="C74" s="27"/>
    </row>
    <row r="75" spans="1:3" s="212" customFormat="1" ht="12" customHeight="1" thickBot="1">
      <c r="A75" s="214" t="s">
        <v>139</v>
      </c>
      <c r="B75" s="23" t="s">
        <v>140</v>
      </c>
      <c r="C75" s="27"/>
    </row>
    <row r="76" spans="1:3" s="212" customFormat="1" ht="12" customHeight="1" thickBot="1">
      <c r="A76" s="216" t="s">
        <v>141</v>
      </c>
      <c r="B76" s="22" t="s">
        <v>142</v>
      </c>
      <c r="C76" s="12">
        <v>62700000</v>
      </c>
    </row>
    <row r="77" spans="1:3" s="212" customFormat="1" ht="12" customHeight="1">
      <c r="A77" s="209" t="s">
        <v>143</v>
      </c>
      <c r="B77" s="15" t="s">
        <v>144</v>
      </c>
      <c r="C77" s="27">
        <v>62700000</v>
      </c>
    </row>
    <row r="78" spans="1:3" s="212" customFormat="1" ht="12" customHeight="1" thickBot="1">
      <c r="A78" s="214" t="s">
        <v>145</v>
      </c>
      <c r="B78" s="23" t="s">
        <v>146</v>
      </c>
      <c r="C78" s="27"/>
    </row>
    <row r="79" spans="1:3" s="210" customFormat="1" ht="12" customHeight="1" thickBot="1">
      <c r="A79" s="216" t="s">
        <v>147</v>
      </c>
      <c r="B79" s="22" t="s">
        <v>148</v>
      </c>
      <c r="C79" s="12">
        <v>0</v>
      </c>
    </row>
    <row r="80" spans="1:3" s="212" customFormat="1" ht="12" customHeight="1">
      <c r="A80" s="209" t="s">
        <v>149</v>
      </c>
      <c r="B80" s="15" t="s">
        <v>150</v>
      </c>
      <c r="C80" s="27"/>
    </row>
    <row r="81" spans="1:3" s="212" customFormat="1" ht="12" customHeight="1">
      <c r="A81" s="211" t="s">
        <v>151</v>
      </c>
      <c r="B81" s="18" t="s">
        <v>152</v>
      </c>
      <c r="C81" s="27"/>
    </row>
    <row r="82" spans="1:3" s="212" customFormat="1" ht="12" customHeight="1" thickBot="1">
      <c r="A82" s="214" t="s">
        <v>153</v>
      </c>
      <c r="B82" s="23" t="s">
        <v>154</v>
      </c>
      <c r="C82" s="27"/>
    </row>
    <row r="83" spans="1:3" s="212" customFormat="1" ht="12" customHeight="1" thickBot="1">
      <c r="A83" s="216" t="s">
        <v>155</v>
      </c>
      <c r="B83" s="22" t="s">
        <v>156</v>
      </c>
      <c r="C83" s="12">
        <v>0</v>
      </c>
    </row>
    <row r="84" spans="1:3" s="212" customFormat="1" ht="12" customHeight="1">
      <c r="A84" s="218" t="s">
        <v>157</v>
      </c>
      <c r="B84" s="15" t="s">
        <v>158</v>
      </c>
      <c r="C84" s="27"/>
    </row>
    <row r="85" spans="1:3" s="212" customFormat="1" ht="12" customHeight="1">
      <c r="A85" s="219" t="s">
        <v>159</v>
      </c>
      <c r="B85" s="18" t="s">
        <v>160</v>
      </c>
      <c r="C85" s="27"/>
    </row>
    <row r="86" spans="1:3" s="212" customFormat="1" ht="12" customHeight="1">
      <c r="A86" s="219" t="s">
        <v>161</v>
      </c>
      <c r="B86" s="18" t="s">
        <v>162</v>
      </c>
      <c r="C86" s="27"/>
    </row>
    <row r="87" spans="1:3" s="210" customFormat="1" ht="12" customHeight="1" thickBot="1">
      <c r="A87" s="220" t="s">
        <v>163</v>
      </c>
      <c r="B87" s="23" t="s">
        <v>164</v>
      </c>
      <c r="C87" s="27"/>
    </row>
    <row r="88" spans="1:3" s="210" customFormat="1" ht="12" customHeight="1" thickBot="1">
      <c r="A88" s="216" t="s">
        <v>165</v>
      </c>
      <c r="B88" s="22" t="s">
        <v>166</v>
      </c>
      <c r="C88" s="34"/>
    </row>
    <row r="89" spans="1:3" s="210" customFormat="1" ht="12" customHeight="1" thickBot="1">
      <c r="A89" s="216" t="s">
        <v>391</v>
      </c>
      <c r="B89" s="22" t="s">
        <v>168</v>
      </c>
      <c r="C89" s="34"/>
    </row>
    <row r="90" spans="1:3" s="210" customFormat="1" ht="12" customHeight="1" thickBot="1">
      <c r="A90" s="216" t="s">
        <v>392</v>
      </c>
      <c r="B90" s="35" t="s">
        <v>170</v>
      </c>
      <c r="C90" s="24">
        <v>108059000</v>
      </c>
    </row>
    <row r="91" spans="1:3" s="210" customFormat="1" ht="12" customHeight="1" thickBot="1">
      <c r="A91" s="221" t="s">
        <v>393</v>
      </c>
      <c r="B91" s="37" t="s">
        <v>394</v>
      </c>
      <c r="C91" s="24">
        <v>1095499736</v>
      </c>
    </row>
    <row r="92" spans="1:3" s="212" customFormat="1" ht="15" customHeight="1" thickBot="1">
      <c r="A92" s="222"/>
      <c r="B92" s="223"/>
      <c r="C92" s="224"/>
    </row>
    <row r="93" spans="1:3" s="205" customFormat="1" ht="16.5" customHeight="1" thickBot="1">
      <c r="A93" s="225"/>
      <c r="B93" s="226" t="s">
        <v>274</v>
      </c>
      <c r="C93" s="227"/>
    </row>
    <row r="94" spans="1:3" s="228" customFormat="1" ht="12" customHeight="1" thickBot="1">
      <c r="A94" s="6" t="s">
        <v>7</v>
      </c>
      <c r="B94" s="47" t="s">
        <v>395</v>
      </c>
      <c r="C94" s="48">
        <v>560705000</v>
      </c>
    </row>
    <row r="95" spans="1:3" ht="12" customHeight="1">
      <c r="A95" s="229" t="s">
        <v>9</v>
      </c>
      <c r="B95" s="50" t="s">
        <v>177</v>
      </c>
      <c r="C95" s="82">
        <v>288867000</v>
      </c>
    </row>
    <row r="96" spans="1:3" ht="12" customHeight="1">
      <c r="A96" s="211" t="s">
        <v>11</v>
      </c>
      <c r="B96" s="52" t="s">
        <v>178</v>
      </c>
      <c r="C96" s="53">
        <v>43267000</v>
      </c>
    </row>
    <row r="97" spans="1:5" ht="12" customHeight="1">
      <c r="A97" s="211" t="s">
        <v>13</v>
      </c>
      <c r="B97" s="52" t="s">
        <v>179</v>
      </c>
      <c r="C97" s="57">
        <v>132739000</v>
      </c>
    </row>
    <row r="98" spans="1:5" ht="12" customHeight="1">
      <c r="A98" s="211" t="s">
        <v>15</v>
      </c>
      <c r="B98" s="54" t="s">
        <v>180</v>
      </c>
      <c r="C98" s="57">
        <v>35992000</v>
      </c>
    </row>
    <row r="99" spans="1:5" ht="12" customHeight="1">
      <c r="A99" s="211" t="s">
        <v>181</v>
      </c>
      <c r="B99" s="56" t="s">
        <v>182</v>
      </c>
      <c r="C99" s="57">
        <v>44840000</v>
      </c>
    </row>
    <row r="100" spans="1:5" ht="12" customHeight="1">
      <c r="A100" s="211" t="s">
        <v>19</v>
      </c>
      <c r="B100" s="52" t="s">
        <v>396</v>
      </c>
      <c r="C100" s="57"/>
    </row>
    <row r="101" spans="1:5" ht="12" customHeight="1">
      <c r="A101" s="211" t="s">
        <v>184</v>
      </c>
      <c r="B101" s="59" t="s">
        <v>185</v>
      </c>
      <c r="C101" s="57"/>
    </row>
    <row r="102" spans="1:5" ht="12" customHeight="1">
      <c r="A102" s="211" t="s">
        <v>186</v>
      </c>
      <c r="B102" s="59" t="s">
        <v>187</v>
      </c>
      <c r="C102" s="57"/>
    </row>
    <row r="103" spans="1:5" ht="12" customHeight="1">
      <c r="A103" s="211" t="s">
        <v>188</v>
      </c>
      <c r="B103" s="59" t="s">
        <v>189</v>
      </c>
      <c r="C103" s="57"/>
      <c r="E103" s="250"/>
    </row>
    <row r="104" spans="1:5" ht="12" customHeight="1">
      <c r="A104" s="211" t="s">
        <v>190</v>
      </c>
      <c r="B104" s="60" t="s">
        <v>191</v>
      </c>
      <c r="C104" s="57"/>
      <c r="D104" s="201" t="s">
        <v>423</v>
      </c>
      <c r="E104" s="250">
        <v>6000000</v>
      </c>
    </row>
    <row r="105" spans="1:5" ht="12" customHeight="1">
      <c r="A105" s="211" t="s">
        <v>192</v>
      </c>
      <c r="B105" s="60" t="s">
        <v>193</v>
      </c>
      <c r="C105" s="57"/>
      <c r="D105" s="201" t="s">
        <v>424</v>
      </c>
      <c r="E105" s="250">
        <v>100000</v>
      </c>
    </row>
    <row r="106" spans="1:5" ht="12" customHeight="1">
      <c r="A106" s="211" t="s">
        <v>194</v>
      </c>
      <c r="B106" s="59" t="s">
        <v>195</v>
      </c>
      <c r="C106" s="57">
        <v>40740000</v>
      </c>
      <c r="D106" s="201" t="s">
        <v>425</v>
      </c>
      <c r="E106" s="250">
        <v>1500000</v>
      </c>
    </row>
    <row r="107" spans="1:5" ht="12" customHeight="1">
      <c r="A107" s="211" t="s">
        <v>196</v>
      </c>
      <c r="B107" s="59" t="s">
        <v>197</v>
      </c>
      <c r="C107" s="57"/>
      <c r="D107" s="201" t="s">
        <v>426</v>
      </c>
      <c r="E107" s="250">
        <v>30000000</v>
      </c>
    </row>
    <row r="108" spans="1:5" ht="12" customHeight="1">
      <c r="A108" s="211" t="s">
        <v>198</v>
      </c>
      <c r="B108" s="60" t="s">
        <v>199</v>
      </c>
      <c r="C108" s="57"/>
      <c r="D108" s="201" t="s">
        <v>427</v>
      </c>
      <c r="E108" s="250">
        <v>5000</v>
      </c>
    </row>
    <row r="109" spans="1:5" ht="12" customHeight="1">
      <c r="A109" s="230" t="s">
        <v>200</v>
      </c>
      <c r="B109" s="58" t="s">
        <v>201</v>
      </c>
      <c r="C109" s="57"/>
      <c r="D109" s="201" t="s">
        <v>428</v>
      </c>
      <c r="E109" s="250">
        <v>3135223</v>
      </c>
    </row>
    <row r="110" spans="1:5" ht="12" customHeight="1">
      <c r="A110" s="211" t="s">
        <v>202</v>
      </c>
      <c r="B110" s="58" t="s">
        <v>203</v>
      </c>
      <c r="C110" s="57"/>
      <c r="E110" s="250"/>
    </row>
    <row r="111" spans="1:5" ht="12" customHeight="1">
      <c r="A111" s="211" t="s">
        <v>204</v>
      </c>
      <c r="B111" s="60" t="s">
        <v>205</v>
      </c>
      <c r="C111" s="53">
        <v>4100000</v>
      </c>
      <c r="D111" s="201" t="s">
        <v>429</v>
      </c>
      <c r="E111" s="250">
        <v>2100000</v>
      </c>
    </row>
    <row r="112" spans="1:5" ht="12" customHeight="1">
      <c r="A112" s="211" t="s">
        <v>206</v>
      </c>
      <c r="B112" s="54" t="s">
        <v>207</v>
      </c>
      <c r="C112" s="53">
        <v>15000000</v>
      </c>
      <c r="D112" s="201" t="s">
        <v>430</v>
      </c>
      <c r="E112" s="250">
        <v>300000</v>
      </c>
    </row>
    <row r="113" spans="1:5" ht="12" customHeight="1">
      <c r="A113" s="214" t="s">
        <v>208</v>
      </c>
      <c r="B113" s="52" t="s">
        <v>397</v>
      </c>
      <c r="C113" s="57"/>
      <c r="D113" s="201" t="s">
        <v>431</v>
      </c>
      <c r="E113" s="250">
        <v>200000</v>
      </c>
    </row>
    <row r="114" spans="1:5" ht="12" customHeight="1" thickBot="1">
      <c r="A114" s="231" t="s">
        <v>210</v>
      </c>
      <c r="B114" s="232" t="s">
        <v>398</v>
      </c>
      <c r="C114" s="251">
        <v>15000000</v>
      </c>
      <c r="D114" s="201" t="s">
        <v>432</v>
      </c>
      <c r="E114" s="250">
        <v>500000</v>
      </c>
    </row>
    <row r="115" spans="1:5" ht="12" customHeight="1" thickBot="1">
      <c r="A115" s="43" t="s">
        <v>21</v>
      </c>
      <c r="B115" s="63" t="s">
        <v>212</v>
      </c>
      <c r="C115" s="12">
        <v>73578000</v>
      </c>
      <c r="D115" s="201" t="s">
        <v>433</v>
      </c>
      <c r="E115" s="250">
        <v>1000000</v>
      </c>
    </row>
    <row r="116" spans="1:5" ht="12" customHeight="1">
      <c r="A116" s="209" t="s">
        <v>23</v>
      </c>
      <c r="B116" s="52" t="s">
        <v>213</v>
      </c>
      <c r="C116" s="16">
        <v>68978000</v>
      </c>
      <c r="E116" s="250"/>
    </row>
    <row r="117" spans="1:5" ht="12" customHeight="1">
      <c r="A117" s="209" t="s">
        <v>25</v>
      </c>
      <c r="B117" s="64" t="s">
        <v>214</v>
      </c>
      <c r="C117" s="16"/>
      <c r="E117" s="250"/>
    </row>
    <row r="118" spans="1:5" ht="12" customHeight="1">
      <c r="A118" s="209" t="s">
        <v>27</v>
      </c>
      <c r="B118" s="64" t="s">
        <v>215</v>
      </c>
      <c r="C118" s="53">
        <v>4600000</v>
      </c>
    </row>
    <row r="119" spans="1:5" ht="12" customHeight="1">
      <c r="A119" s="209" t="s">
        <v>29</v>
      </c>
      <c r="B119" s="64" t="s">
        <v>216</v>
      </c>
      <c r="C119" s="65"/>
    </row>
    <row r="120" spans="1:5" ht="12" customHeight="1">
      <c r="A120" s="209" t="s">
        <v>31</v>
      </c>
      <c r="B120" s="21" t="s">
        <v>217</v>
      </c>
      <c r="C120" s="65">
        <v>0</v>
      </c>
    </row>
    <row r="121" spans="1:5" ht="12" customHeight="1">
      <c r="A121" s="209" t="s">
        <v>33</v>
      </c>
      <c r="B121" s="19" t="s">
        <v>218</v>
      </c>
      <c r="C121" s="65"/>
    </row>
    <row r="122" spans="1:5" ht="12" customHeight="1">
      <c r="A122" s="209" t="s">
        <v>219</v>
      </c>
      <c r="B122" s="66" t="s">
        <v>220</v>
      </c>
      <c r="C122" s="65"/>
    </row>
    <row r="123" spans="1:5" ht="12" customHeight="1">
      <c r="A123" s="209" t="s">
        <v>221</v>
      </c>
      <c r="B123" s="60" t="s">
        <v>193</v>
      </c>
      <c r="C123" s="65"/>
    </row>
    <row r="124" spans="1:5" ht="12" customHeight="1">
      <c r="A124" s="209" t="s">
        <v>222</v>
      </c>
      <c r="B124" s="60" t="s">
        <v>223</v>
      </c>
      <c r="C124" s="65"/>
    </row>
    <row r="125" spans="1:5" ht="12" customHeight="1">
      <c r="A125" s="209" t="s">
        <v>224</v>
      </c>
      <c r="B125" s="60" t="s">
        <v>225</v>
      </c>
      <c r="C125" s="65"/>
    </row>
    <row r="126" spans="1:5" ht="12" customHeight="1">
      <c r="A126" s="209" t="s">
        <v>226</v>
      </c>
      <c r="B126" s="60" t="s">
        <v>199</v>
      </c>
      <c r="C126" s="65"/>
    </row>
    <row r="127" spans="1:5" ht="12" customHeight="1">
      <c r="A127" s="209" t="s">
        <v>227</v>
      </c>
      <c r="B127" s="60" t="s">
        <v>228</v>
      </c>
      <c r="C127" s="65"/>
    </row>
    <row r="128" spans="1:5" ht="12" customHeight="1" thickBot="1">
      <c r="A128" s="230" t="s">
        <v>229</v>
      </c>
      <c r="B128" s="60" t="s">
        <v>230</v>
      </c>
      <c r="C128" s="67"/>
    </row>
    <row r="129" spans="1:11" ht="12" customHeight="1" thickBot="1">
      <c r="A129" s="43" t="s">
        <v>35</v>
      </c>
      <c r="B129" s="68" t="s">
        <v>231</v>
      </c>
      <c r="C129" s="12">
        <v>634283000</v>
      </c>
    </row>
    <row r="130" spans="1:11" ht="12" customHeight="1" thickBot="1">
      <c r="A130" s="43" t="s">
        <v>232</v>
      </c>
      <c r="B130" s="68" t="s">
        <v>233</v>
      </c>
      <c r="C130" s="12">
        <v>1633000</v>
      </c>
    </row>
    <row r="131" spans="1:11" s="228" customFormat="1" ht="12" customHeight="1">
      <c r="A131" s="209" t="s">
        <v>51</v>
      </c>
      <c r="B131" s="69" t="s">
        <v>399</v>
      </c>
      <c r="C131" s="65">
        <v>1633000</v>
      </c>
    </row>
    <row r="132" spans="1:11" ht="12" customHeight="1">
      <c r="A132" s="209" t="s">
        <v>53</v>
      </c>
      <c r="B132" s="69" t="s">
        <v>235</v>
      </c>
      <c r="C132" s="65"/>
    </row>
    <row r="133" spans="1:11" ht="12" customHeight="1" thickBot="1">
      <c r="A133" s="230" t="s">
        <v>55</v>
      </c>
      <c r="B133" s="70" t="s">
        <v>400</v>
      </c>
      <c r="C133" s="65"/>
    </row>
    <row r="134" spans="1:11" ht="12" customHeight="1" thickBot="1">
      <c r="A134" s="43" t="s">
        <v>65</v>
      </c>
      <c r="B134" s="68" t="s">
        <v>237</v>
      </c>
      <c r="C134" s="12">
        <v>0</v>
      </c>
    </row>
    <row r="135" spans="1:11" ht="12" customHeight="1">
      <c r="A135" s="209" t="s">
        <v>67</v>
      </c>
      <c r="B135" s="69" t="s">
        <v>238</v>
      </c>
      <c r="C135" s="65"/>
    </row>
    <row r="136" spans="1:11" ht="12" customHeight="1">
      <c r="A136" s="209" t="s">
        <v>69</v>
      </c>
      <c r="B136" s="69" t="s">
        <v>239</v>
      </c>
      <c r="C136" s="65"/>
    </row>
    <row r="137" spans="1:11" ht="12" customHeight="1">
      <c r="A137" s="209" t="s">
        <v>71</v>
      </c>
      <c r="B137" s="69" t="s">
        <v>240</v>
      </c>
      <c r="C137" s="65"/>
    </row>
    <row r="138" spans="1:11" ht="12" customHeight="1">
      <c r="A138" s="209" t="s">
        <v>73</v>
      </c>
      <c r="B138" s="69" t="s">
        <v>401</v>
      </c>
      <c r="C138" s="65"/>
    </row>
    <row r="139" spans="1:11" ht="12" customHeight="1">
      <c r="A139" s="209" t="s">
        <v>75</v>
      </c>
      <c r="B139" s="69" t="s">
        <v>242</v>
      </c>
      <c r="C139" s="65"/>
    </row>
    <row r="140" spans="1:11" s="228" customFormat="1" ht="12" customHeight="1" thickBot="1">
      <c r="A140" s="230" t="s">
        <v>77</v>
      </c>
      <c r="B140" s="70" t="s">
        <v>243</v>
      </c>
      <c r="C140" s="65"/>
    </row>
    <row r="141" spans="1:11" ht="12" customHeight="1" thickBot="1">
      <c r="A141" s="43" t="s">
        <v>89</v>
      </c>
      <c r="B141" s="68" t="s">
        <v>402</v>
      </c>
      <c r="C141" s="24">
        <v>459583736</v>
      </c>
      <c r="K141" s="233"/>
    </row>
    <row r="142" spans="1:11">
      <c r="A142" s="209" t="s">
        <v>91</v>
      </c>
      <c r="B142" s="69" t="s">
        <v>245</v>
      </c>
      <c r="C142" s="65"/>
    </row>
    <row r="143" spans="1:11" ht="12" customHeight="1">
      <c r="A143" s="209" t="s">
        <v>93</v>
      </c>
      <c r="B143" s="69" t="s">
        <v>246</v>
      </c>
      <c r="C143" s="65"/>
    </row>
    <row r="144" spans="1:11" s="228" customFormat="1" ht="12" customHeight="1">
      <c r="A144" s="209" t="s">
        <v>95</v>
      </c>
      <c r="B144" s="69" t="s">
        <v>403</v>
      </c>
      <c r="C144" s="65">
        <v>458683736</v>
      </c>
    </row>
    <row r="145" spans="1:6" s="228" customFormat="1" ht="12" customHeight="1">
      <c r="A145" s="209" t="s">
        <v>97</v>
      </c>
      <c r="B145" s="69" t="s">
        <v>247</v>
      </c>
      <c r="C145" s="65"/>
    </row>
    <row r="146" spans="1:6" s="228" customFormat="1" ht="12" customHeight="1" thickBot="1">
      <c r="A146" s="230" t="s">
        <v>99</v>
      </c>
      <c r="B146" s="70" t="s">
        <v>248</v>
      </c>
      <c r="C146" s="65">
        <v>900000</v>
      </c>
    </row>
    <row r="147" spans="1:6" s="228" customFormat="1" ht="12" customHeight="1" thickBot="1">
      <c r="A147" s="43" t="s">
        <v>249</v>
      </c>
      <c r="B147" s="68" t="s">
        <v>250</v>
      </c>
      <c r="C147" s="71">
        <v>0</v>
      </c>
    </row>
    <row r="148" spans="1:6" s="228" customFormat="1" ht="12" customHeight="1">
      <c r="A148" s="209" t="s">
        <v>103</v>
      </c>
      <c r="B148" s="69" t="s">
        <v>251</v>
      </c>
      <c r="C148" s="65"/>
    </row>
    <row r="149" spans="1:6" s="228" customFormat="1" ht="12" customHeight="1">
      <c r="A149" s="209" t="s">
        <v>105</v>
      </c>
      <c r="B149" s="69" t="s">
        <v>252</v>
      </c>
      <c r="C149" s="65"/>
    </row>
    <row r="150" spans="1:6" s="228" customFormat="1" ht="12" customHeight="1">
      <c r="A150" s="209" t="s">
        <v>107</v>
      </c>
      <c r="B150" s="69" t="s">
        <v>253</v>
      </c>
      <c r="C150" s="65"/>
    </row>
    <row r="151" spans="1:6" ht="12.75" customHeight="1">
      <c r="A151" s="209" t="s">
        <v>109</v>
      </c>
      <c r="B151" s="69" t="s">
        <v>404</v>
      </c>
      <c r="C151" s="65"/>
    </row>
    <row r="152" spans="1:6" ht="12.75" customHeight="1" thickBot="1">
      <c r="A152" s="230" t="s">
        <v>255</v>
      </c>
      <c r="B152" s="70" t="s">
        <v>256</v>
      </c>
      <c r="C152" s="67"/>
    </row>
    <row r="153" spans="1:6" ht="12.75" customHeight="1" thickBot="1">
      <c r="A153" s="234" t="s">
        <v>111</v>
      </c>
      <c r="B153" s="68" t="s">
        <v>257</v>
      </c>
      <c r="C153" s="71"/>
    </row>
    <row r="154" spans="1:6" ht="12" customHeight="1" thickBot="1">
      <c r="A154" s="234" t="s">
        <v>258</v>
      </c>
      <c r="B154" s="68" t="s">
        <v>259</v>
      </c>
      <c r="C154" s="71"/>
    </row>
    <row r="155" spans="1:6" ht="15" customHeight="1" thickBot="1">
      <c r="A155" s="43" t="s">
        <v>260</v>
      </c>
      <c r="B155" s="68" t="s">
        <v>261</v>
      </c>
      <c r="C155" s="73">
        <v>461216736</v>
      </c>
    </row>
    <row r="156" spans="1:6" ht="13.5" thickBot="1">
      <c r="A156" s="239" t="s">
        <v>262</v>
      </c>
      <c r="B156" s="77" t="s">
        <v>263</v>
      </c>
      <c r="C156" s="73">
        <v>1095499736</v>
      </c>
      <c r="F156" s="150">
        <f>C156-C91</f>
        <v>0</v>
      </c>
    </row>
    <row r="157" spans="1:6" ht="15" customHeight="1" thickBot="1"/>
    <row r="158" spans="1:6" ht="14.25" customHeight="1" thickBot="1">
      <c r="A158" s="243" t="s">
        <v>405</v>
      </c>
      <c r="B158" s="244"/>
      <c r="C158" s="245">
        <v>10</v>
      </c>
    </row>
    <row r="159" spans="1:6" ht="13.5" thickBot="1">
      <c r="A159" s="243" t="s">
        <v>406</v>
      </c>
      <c r="B159" s="244"/>
      <c r="C159" s="245">
        <v>400</v>
      </c>
    </row>
  </sheetData>
  <sheetProtection formatCells="0"/>
  <mergeCells count="1">
    <mergeCell ref="A1:C1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58" orientation="portrait" r:id="rId1"/>
  <headerFooter alignWithMargins="0"/>
  <rowBreaks count="1" manualBreakCount="1">
    <brk id="9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92D050"/>
  </sheetPr>
  <dimension ref="A1:I160"/>
  <sheetViews>
    <sheetView view="pageLayout" zoomScaleNormal="100" zoomScaleSheetLayoutView="100" workbookViewId="0">
      <selection sqref="A1:C1"/>
    </sheetView>
  </sheetViews>
  <sheetFormatPr defaultRowHeight="15.75"/>
  <cols>
    <col min="1" max="1" width="9.5" style="78" customWidth="1"/>
    <col min="2" max="2" width="91.6640625" style="78" customWidth="1"/>
    <col min="3" max="3" width="21.6640625" style="79" customWidth="1"/>
    <col min="4" max="4" width="9" style="1" customWidth="1"/>
    <col min="5" max="16384" width="9.33203125" style="1"/>
  </cols>
  <sheetData>
    <row r="1" spans="1:3" ht="30" customHeight="1">
      <c r="A1" s="284" t="s">
        <v>434</v>
      </c>
      <c r="B1" s="285"/>
      <c r="C1" s="285"/>
    </row>
    <row r="2" spans="1:3" ht="15.95" customHeight="1">
      <c r="A2" s="286" t="s">
        <v>0</v>
      </c>
      <c r="B2" s="286"/>
      <c r="C2" s="286"/>
    </row>
    <row r="3" spans="1:3" ht="15.95" customHeight="1" thickBot="1">
      <c r="A3" s="283" t="s">
        <v>1</v>
      </c>
      <c r="B3" s="283"/>
      <c r="C3" s="2" t="s">
        <v>2</v>
      </c>
    </row>
    <row r="4" spans="1:3" ht="38.1" customHeight="1" thickBot="1">
      <c r="A4" s="3" t="s">
        <v>3</v>
      </c>
      <c r="B4" s="4" t="s">
        <v>4</v>
      </c>
      <c r="C4" s="5" t="s">
        <v>269</v>
      </c>
    </row>
    <row r="5" spans="1:3" s="9" customFormat="1" ht="12" customHeight="1" thickBot="1">
      <c r="A5" s="6"/>
      <c r="B5" s="7" t="s">
        <v>5</v>
      </c>
      <c r="C5" s="8" t="s">
        <v>6</v>
      </c>
    </row>
    <row r="6" spans="1:3" s="13" customFormat="1" ht="12" customHeight="1" thickBot="1">
      <c r="A6" s="10" t="s">
        <v>7</v>
      </c>
      <c r="B6" s="11" t="s">
        <v>8</v>
      </c>
      <c r="C6" s="12">
        <v>840689736</v>
      </c>
    </row>
    <row r="7" spans="1:3" s="13" customFormat="1" ht="12" customHeight="1">
      <c r="A7" s="14" t="s">
        <v>9</v>
      </c>
      <c r="B7" s="15" t="s">
        <v>10</v>
      </c>
      <c r="C7" s="16">
        <v>165437120</v>
      </c>
    </row>
    <row r="8" spans="1:3" s="13" customFormat="1" ht="12" customHeight="1">
      <c r="A8" s="17" t="s">
        <v>11</v>
      </c>
      <c r="B8" s="18" t="s">
        <v>12</v>
      </c>
      <c r="C8" s="16">
        <v>109277466</v>
      </c>
    </row>
    <row r="9" spans="1:3" s="13" customFormat="1" ht="12" customHeight="1">
      <c r="A9" s="17" t="s">
        <v>13</v>
      </c>
      <c r="B9" s="18" t="s">
        <v>14</v>
      </c>
      <c r="C9" s="16">
        <v>176005244</v>
      </c>
    </row>
    <row r="10" spans="1:3" s="13" customFormat="1" ht="12" customHeight="1">
      <c r="A10" s="17" t="s">
        <v>15</v>
      </c>
      <c r="B10" s="18" t="s">
        <v>16</v>
      </c>
      <c r="C10" s="16">
        <v>8016480</v>
      </c>
    </row>
    <row r="11" spans="1:3" s="13" customFormat="1" ht="12" customHeight="1">
      <c r="A11" s="17" t="s">
        <v>17</v>
      </c>
      <c r="B11" s="19" t="s">
        <v>18</v>
      </c>
      <c r="C11" s="16">
        <v>376281448</v>
      </c>
    </row>
    <row r="12" spans="1:3" s="13" customFormat="1" ht="12" customHeight="1" thickBot="1">
      <c r="A12" s="20" t="s">
        <v>19</v>
      </c>
      <c r="B12" s="21" t="s">
        <v>20</v>
      </c>
      <c r="C12" s="16">
        <v>5671978</v>
      </c>
    </row>
    <row r="13" spans="1:3" s="13" customFormat="1" ht="12" customHeight="1" thickBot="1">
      <c r="A13" s="10" t="s">
        <v>21</v>
      </c>
      <c r="B13" s="22" t="s">
        <v>22</v>
      </c>
      <c r="C13" s="12">
        <v>0</v>
      </c>
    </row>
    <row r="14" spans="1:3" s="13" customFormat="1" ht="12" customHeight="1">
      <c r="A14" s="14" t="s">
        <v>23</v>
      </c>
      <c r="B14" s="15" t="s">
        <v>24</v>
      </c>
      <c r="C14" s="16">
        <v>0</v>
      </c>
    </row>
    <row r="15" spans="1:3" s="13" customFormat="1" ht="12" customHeight="1">
      <c r="A15" s="17" t="s">
        <v>25</v>
      </c>
      <c r="B15" s="18" t="s">
        <v>26</v>
      </c>
      <c r="C15" s="16">
        <v>0</v>
      </c>
    </row>
    <row r="16" spans="1:3" s="13" customFormat="1" ht="12" customHeight="1">
      <c r="A16" s="17" t="s">
        <v>27</v>
      </c>
      <c r="B16" s="18" t="s">
        <v>28</v>
      </c>
      <c r="C16" s="16">
        <v>0</v>
      </c>
    </row>
    <row r="17" spans="1:3" s="13" customFormat="1" ht="12" customHeight="1">
      <c r="A17" s="17" t="s">
        <v>29</v>
      </c>
      <c r="B17" s="18" t="s">
        <v>30</v>
      </c>
      <c r="C17" s="16">
        <v>0</v>
      </c>
    </row>
    <row r="18" spans="1:3" s="13" customFormat="1" ht="12" customHeight="1">
      <c r="A18" s="17" t="s">
        <v>31</v>
      </c>
      <c r="B18" s="18" t="s">
        <v>32</v>
      </c>
      <c r="C18" s="16">
        <v>0</v>
      </c>
    </row>
    <row r="19" spans="1:3" s="13" customFormat="1" ht="12" customHeight="1" thickBot="1">
      <c r="A19" s="20" t="s">
        <v>33</v>
      </c>
      <c r="B19" s="21" t="s">
        <v>34</v>
      </c>
      <c r="C19" s="16">
        <v>0</v>
      </c>
    </row>
    <row r="20" spans="1:3" s="13" customFormat="1" ht="12" customHeight="1" thickBot="1">
      <c r="A20" s="10" t="s">
        <v>35</v>
      </c>
      <c r="B20" s="11" t="s">
        <v>36</v>
      </c>
      <c r="C20" s="12">
        <v>0</v>
      </c>
    </row>
    <row r="21" spans="1:3" s="13" customFormat="1" ht="12" customHeight="1">
      <c r="A21" s="14" t="s">
        <v>37</v>
      </c>
      <c r="B21" s="15" t="s">
        <v>38</v>
      </c>
      <c r="C21" s="16">
        <v>0</v>
      </c>
    </row>
    <row r="22" spans="1:3" s="13" customFormat="1" ht="12" customHeight="1">
      <c r="A22" s="17" t="s">
        <v>39</v>
      </c>
      <c r="B22" s="18" t="s">
        <v>40</v>
      </c>
      <c r="C22" s="16">
        <v>0</v>
      </c>
    </row>
    <row r="23" spans="1:3" s="13" customFormat="1" ht="12" customHeight="1">
      <c r="A23" s="17" t="s">
        <v>41</v>
      </c>
      <c r="B23" s="18" t="s">
        <v>42</v>
      </c>
      <c r="C23" s="16">
        <v>0</v>
      </c>
    </row>
    <row r="24" spans="1:3" s="13" customFormat="1" ht="12" customHeight="1">
      <c r="A24" s="17" t="s">
        <v>43</v>
      </c>
      <c r="B24" s="18" t="s">
        <v>44</v>
      </c>
      <c r="C24" s="16">
        <v>0</v>
      </c>
    </row>
    <row r="25" spans="1:3" s="13" customFormat="1" ht="12" customHeight="1">
      <c r="A25" s="17" t="s">
        <v>45</v>
      </c>
      <c r="B25" s="18" t="s">
        <v>46</v>
      </c>
      <c r="C25" s="16">
        <v>0</v>
      </c>
    </row>
    <row r="26" spans="1:3" s="13" customFormat="1" ht="12" customHeight="1" thickBot="1">
      <c r="A26" s="20" t="s">
        <v>47</v>
      </c>
      <c r="B26" s="23" t="s">
        <v>48</v>
      </c>
      <c r="C26" s="16">
        <v>0</v>
      </c>
    </row>
    <row r="27" spans="1:3" s="13" customFormat="1" ht="12" customHeight="1" thickBot="1">
      <c r="A27" s="10" t="s">
        <v>49</v>
      </c>
      <c r="B27" s="11" t="s">
        <v>50</v>
      </c>
      <c r="C27" s="24">
        <v>96590000</v>
      </c>
    </row>
    <row r="28" spans="1:3" s="13" customFormat="1" ht="12" customHeight="1">
      <c r="A28" s="14" t="s">
        <v>51</v>
      </c>
      <c r="B28" s="15" t="s">
        <v>52</v>
      </c>
      <c r="C28" s="16">
        <v>0</v>
      </c>
    </row>
    <row r="29" spans="1:3" s="13" customFormat="1" ht="12" customHeight="1">
      <c r="A29" s="17" t="s">
        <v>53</v>
      </c>
      <c r="B29" s="18" t="s">
        <v>54</v>
      </c>
      <c r="C29" s="16">
        <v>0</v>
      </c>
    </row>
    <row r="30" spans="1:3" s="13" customFormat="1" ht="12" customHeight="1">
      <c r="A30" s="17" t="s">
        <v>55</v>
      </c>
      <c r="B30" s="18" t="s">
        <v>56</v>
      </c>
      <c r="C30" s="16">
        <v>67800000</v>
      </c>
    </row>
    <row r="31" spans="1:3" s="13" customFormat="1" ht="12" customHeight="1">
      <c r="A31" s="17" t="s">
        <v>57</v>
      </c>
      <c r="B31" s="18" t="s">
        <v>58</v>
      </c>
      <c r="C31" s="16">
        <v>40000</v>
      </c>
    </row>
    <row r="32" spans="1:3" s="13" customFormat="1" ht="12" customHeight="1">
      <c r="A32" s="17" t="s">
        <v>59</v>
      </c>
      <c r="B32" s="18" t="s">
        <v>60</v>
      </c>
      <c r="C32" s="16">
        <v>13500000</v>
      </c>
    </row>
    <row r="33" spans="1:3" s="13" customFormat="1" ht="12" customHeight="1">
      <c r="A33" s="17" t="s">
        <v>61</v>
      </c>
      <c r="B33" s="18" t="s">
        <v>62</v>
      </c>
      <c r="C33" s="16">
        <v>0</v>
      </c>
    </row>
    <row r="34" spans="1:3" s="13" customFormat="1" ht="12" customHeight="1" thickBot="1">
      <c r="A34" s="20" t="s">
        <v>63</v>
      </c>
      <c r="B34" s="25" t="s">
        <v>64</v>
      </c>
      <c r="C34" s="16">
        <v>15200000</v>
      </c>
    </row>
    <row r="35" spans="1:3" s="13" customFormat="1" ht="12" customHeight="1" thickBot="1">
      <c r="A35" s="10" t="s">
        <v>65</v>
      </c>
      <c r="B35" s="11" t="s">
        <v>66</v>
      </c>
      <c r="C35" s="12">
        <v>109368100</v>
      </c>
    </row>
    <row r="36" spans="1:3" s="13" customFormat="1" ht="12" customHeight="1">
      <c r="A36" s="14" t="s">
        <v>67</v>
      </c>
      <c r="B36" s="15" t="s">
        <v>68</v>
      </c>
      <c r="C36" s="16">
        <v>7796000</v>
      </c>
    </row>
    <row r="37" spans="1:3" s="13" customFormat="1" ht="12" customHeight="1">
      <c r="A37" s="17" t="s">
        <v>69</v>
      </c>
      <c r="B37" s="18" t="s">
        <v>70</v>
      </c>
      <c r="C37" s="16">
        <v>65696100</v>
      </c>
    </row>
    <row r="38" spans="1:3" s="13" customFormat="1" ht="12" customHeight="1">
      <c r="A38" s="17" t="s">
        <v>71</v>
      </c>
      <c r="B38" s="18" t="s">
        <v>72</v>
      </c>
      <c r="C38" s="16">
        <v>2333000</v>
      </c>
    </row>
    <row r="39" spans="1:3" s="13" customFormat="1" ht="12" customHeight="1">
      <c r="A39" s="17" t="s">
        <v>73</v>
      </c>
      <c r="B39" s="18" t="s">
        <v>74</v>
      </c>
      <c r="C39" s="16">
        <v>3500000</v>
      </c>
    </row>
    <row r="40" spans="1:3" s="13" customFormat="1" ht="12" customHeight="1">
      <c r="A40" s="17" t="s">
        <v>75</v>
      </c>
      <c r="B40" s="18" t="s">
        <v>76</v>
      </c>
      <c r="C40" s="16">
        <v>4868000</v>
      </c>
    </row>
    <row r="41" spans="1:3" s="13" customFormat="1" ht="12" customHeight="1">
      <c r="A41" s="17" t="s">
        <v>77</v>
      </c>
      <c r="B41" s="18" t="s">
        <v>78</v>
      </c>
      <c r="C41" s="16">
        <v>22175000</v>
      </c>
    </row>
    <row r="42" spans="1:3" s="13" customFormat="1" ht="12" customHeight="1">
      <c r="A42" s="17" t="s">
        <v>79</v>
      </c>
      <c r="B42" s="18" t="s">
        <v>80</v>
      </c>
      <c r="C42" s="16">
        <v>3000000</v>
      </c>
    </row>
    <row r="43" spans="1:3" s="13" customFormat="1" ht="12" customHeight="1">
      <c r="A43" s="17" t="s">
        <v>81</v>
      </c>
      <c r="B43" s="18" t="s">
        <v>82</v>
      </c>
      <c r="C43" s="16">
        <v>0</v>
      </c>
    </row>
    <row r="44" spans="1:3" s="13" customFormat="1" ht="12" customHeight="1">
      <c r="A44" s="17" t="s">
        <v>83</v>
      </c>
      <c r="B44" s="18" t="s">
        <v>84</v>
      </c>
      <c r="C44" s="16">
        <v>0</v>
      </c>
    </row>
    <row r="45" spans="1:3" s="13" customFormat="1" ht="12" customHeight="1">
      <c r="A45" s="20" t="s">
        <v>85</v>
      </c>
      <c r="B45" s="23" t="s">
        <v>86</v>
      </c>
      <c r="C45" s="16">
        <v>0</v>
      </c>
    </row>
    <row r="46" spans="1:3" s="13" customFormat="1" ht="12" customHeight="1" thickBot="1">
      <c r="A46" s="20" t="s">
        <v>87</v>
      </c>
      <c r="B46" s="21" t="s">
        <v>88</v>
      </c>
      <c r="C46" s="16">
        <v>0</v>
      </c>
    </row>
    <row r="47" spans="1:3" s="13" customFormat="1" ht="12" customHeight="1" thickBot="1">
      <c r="A47" s="10" t="s">
        <v>89</v>
      </c>
      <c r="B47" s="11" t="s">
        <v>90</v>
      </c>
      <c r="C47" s="12">
        <v>12712000</v>
      </c>
    </row>
    <row r="48" spans="1:3" s="13" customFormat="1" ht="12" customHeight="1">
      <c r="A48" s="14" t="s">
        <v>91</v>
      </c>
      <c r="B48" s="15" t="s">
        <v>92</v>
      </c>
      <c r="C48" s="26">
        <v>0</v>
      </c>
    </row>
    <row r="49" spans="1:3" s="13" customFormat="1" ht="12" customHeight="1">
      <c r="A49" s="17" t="s">
        <v>93</v>
      </c>
      <c r="B49" s="18" t="s">
        <v>94</v>
      </c>
      <c r="C49" s="26">
        <v>10712000</v>
      </c>
    </row>
    <row r="50" spans="1:3" s="13" customFormat="1" ht="12" customHeight="1">
      <c r="A50" s="17" t="s">
        <v>95</v>
      </c>
      <c r="B50" s="18" t="s">
        <v>96</v>
      </c>
      <c r="C50" s="26">
        <v>2000000</v>
      </c>
    </row>
    <row r="51" spans="1:3" s="13" customFormat="1" ht="12" customHeight="1">
      <c r="A51" s="17" t="s">
        <v>97</v>
      </c>
      <c r="B51" s="18" t="s">
        <v>98</v>
      </c>
      <c r="C51" s="26">
        <v>0</v>
      </c>
    </row>
    <row r="52" spans="1:3" s="13" customFormat="1" ht="12" customHeight="1" thickBot="1">
      <c r="A52" s="20" t="s">
        <v>99</v>
      </c>
      <c r="B52" s="21" t="s">
        <v>100</v>
      </c>
      <c r="C52" s="26">
        <v>0</v>
      </c>
    </row>
    <row r="53" spans="1:3" s="13" customFormat="1" ht="12" customHeight="1" thickBot="1">
      <c r="A53" s="10" t="s">
        <v>101</v>
      </c>
      <c r="B53" s="11" t="s">
        <v>102</v>
      </c>
      <c r="C53" s="12">
        <v>0</v>
      </c>
    </row>
    <row r="54" spans="1:3" s="13" customFormat="1" ht="12" customHeight="1">
      <c r="A54" s="14" t="s">
        <v>103</v>
      </c>
      <c r="B54" s="15" t="s">
        <v>104</v>
      </c>
      <c r="C54" s="16">
        <v>0</v>
      </c>
    </row>
    <row r="55" spans="1:3" s="13" customFormat="1" ht="12" customHeight="1">
      <c r="A55" s="17" t="s">
        <v>105</v>
      </c>
      <c r="B55" s="18" t="s">
        <v>106</v>
      </c>
      <c r="C55" s="16">
        <v>0</v>
      </c>
    </row>
    <row r="56" spans="1:3" s="13" customFormat="1" ht="12" customHeight="1">
      <c r="A56" s="17" t="s">
        <v>107</v>
      </c>
      <c r="B56" s="18" t="s">
        <v>108</v>
      </c>
      <c r="C56" s="16">
        <v>0</v>
      </c>
    </row>
    <row r="57" spans="1:3" s="13" customFormat="1" ht="12" customHeight="1" thickBot="1">
      <c r="A57" s="20" t="s">
        <v>109</v>
      </c>
      <c r="B57" s="21" t="s">
        <v>110</v>
      </c>
      <c r="C57" s="16">
        <v>0</v>
      </c>
    </row>
    <row r="58" spans="1:3" s="13" customFormat="1" ht="12" customHeight="1" thickBot="1">
      <c r="A58" s="10" t="s">
        <v>111</v>
      </c>
      <c r="B58" s="22" t="s">
        <v>112</v>
      </c>
      <c r="C58" s="12">
        <v>17810000</v>
      </c>
    </row>
    <row r="59" spans="1:3" s="13" customFormat="1" ht="12" customHeight="1">
      <c r="A59" s="14" t="s">
        <v>113</v>
      </c>
      <c r="B59" s="15" t="s">
        <v>114</v>
      </c>
      <c r="C59" s="27">
        <v>0</v>
      </c>
    </row>
    <row r="60" spans="1:3" s="13" customFormat="1" ht="12" customHeight="1">
      <c r="A60" s="17" t="s">
        <v>115</v>
      </c>
      <c r="B60" s="18" t="s">
        <v>116</v>
      </c>
      <c r="C60" s="27">
        <v>810000</v>
      </c>
    </row>
    <row r="61" spans="1:3" s="13" customFormat="1" ht="12" customHeight="1">
      <c r="A61" s="17" t="s">
        <v>117</v>
      </c>
      <c r="B61" s="18" t="s">
        <v>118</v>
      </c>
      <c r="C61" s="27">
        <v>17000000</v>
      </c>
    </row>
    <row r="62" spans="1:3" s="13" customFormat="1" ht="12" customHeight="1" thickBot="1">
      <c r="A62" s="20" t="s">
        <v>119</v>
      </c>
      <c r="B62" s="21" t="s">
        <v>120</v>
      </c>
      <c r="C62" s="27">
        <v>0</v>
      </c>
    </row>
    <row r="63" spans="1:3" s="13" customFormat="1" ht="12" customHeight="1" thickBot="1">
      <c r="A63" s="28" t="s">
        <v>121</v>
      </c>
      <c r="B63" s="11" t="s">
        <v>122</v>
      </c>
      <c r="C63" s="24">
        <v>1077169836</v>
      </c>
    </row>
    <row r="64" spans="1:3" s="13" customFormat="1" ht="12" customHeight="1" thickBot="1">
      <c r="A64" s="29" t="s">
        <v>123</v>
      </c>
      <c r="B64" s="22" t="s">
        <v>124</v>
      </c>
      <c r="C64" s="12">
        <v>45359000</v>
      </c>
    </row>
    <row r="65" spans="1:3" s="13" customFormat="1" ht="12" customHeight="1">
      <c r="A65" s="14" t="s">
        <v>125</v>
      </c>
      <c r="B65" s="15" t="s">
        <v>126</v>
      </c>
      <c r="C65" s="27">
        <v>45359000</v>
      </c>
    </row>
    <row r="66" spans="1:3" s="13" customFormat="1" ht="12" customHeight="1">
      <c r="A66" s="17" t="s">
        <v>127</v>
      </c>
      <c r="B66" s="18" t="s">
        <v>128</v>
      </c>
      <c r="C66" s="27"/>
    </row>
    <row r="67" spans="1:3" s="13" customFormat="1" ht="12" customHeight="1" thickBot="1">
      <c r="A67" s="20" t="s">
        <v>129</v>
      </c>
      <c r="B67" s="30" t="s">
        <v>130</v>
      </c>
      <c r="C67" s="27"/>
    </row>
    <row r="68" spans="1:3" s="13" customFormat="1" ht="12" customHeight="1" thickBot="1">
      <c r="A68" s="29" t="s">
        <v>131</v>
      </c>
      <c r="B68" s="22" t="s">
        <v>132</v>
      </c>
      <c r="C68" s="12">
        <v>0</v>
      </c>
    </row>
    <row r="69" spans="1:3" s="13" customFormat="1" ht="12" customHeight="1">
      <c r="A69" s="14" t="s">
        <v>133</v>
      </c>
      <c r="B69" s="15" t="s">
        <v>134</v>
      </c>
      <c r="C69" s="27"/>
    </row>
    <row r="70" spans="1:3" s="13" customFormat="1" ht="12" customHeight="1">
      <c r="A70" s="17" t="s">
        <v>135</v>
      </c>
      <c r="B70" s="18" t="s">
        <v>136</v>
      </c>
      <c r="C70" s="27"/>
    </row>
    <row r="71" spans="1:3" s="13" customFormat="1" ht="12" customHeight="1">
      <c r="A71" s="17" t="s">
        <v>137</v>
      </c>
      <c r="B71" s="18" t="s">
        <v>138</v>
      </c>
      <c r="C71" s="27"/>
    </row>
    <row r="72" spans="1:3" s="13" customFormat="1" ht="12" customHeight="1" thickBot="1">
      <c r="A72" s="20" t="s">
        <v>139</v>
      </c>
      <c r="B72" s="21" t="s">
        <v>140</v>
      </c>
      <c r="C72" s="27"/>
    </row>
    <row r="73" spans="1:3" s="13" customFormat="1" ht="12" customHeight="1" thickBot="1">
      <c r="A73" s="29" t="s">
        <v>141</v>
      </c>
      <c r="B73" s="22" t="s">
        <v>142</v>
      </c>
      <c r="C73" s="12">
        <v>62700000</v>
      </c>
    </row>
    <row r="74" spans="1:3" s="13" customFormat="1" ht="12" customHeight="1">
      <c r="A74" s="14" t="s">
        <v>143</v>
      </c>
      <c r="B74" s="15" t="s">
        <v>144</v>
      </c>
      <c r="C74" s="27">
        <v>62700000</v>
      </c>
    </row>
    <row r="75" spans="1:3" s="13" customFormat="1" ht="12" customHeight="1" thickBot="1">
      <c r="A75" s="20" t="s">
        <v>145</v>
      </c>
      <c r="B75" s="21" t="s">
        <v>146</v>
      </c>
      <c r="C75" s="27">
        <v>0</v>
      </c>
    </row>
    <row r="76" spans="1:3" s="13" customFormat="1" ht="12" customHeight="1" thickBot="1">
      <c r="A76" s="29" t="s">
        <v>147</v>
      </c>
      <c r="B76" s="22" t="s">
        <v>148</v>
      </c>
      <c r="C76" s="12">
        <v>0</v>
      </c>
    </row>
    <row r="77" spans="1:3" s="13" customFormat="1" ht="12" customHeight="1">
      <c r="A77" s="14" t="s">
        <v>149</v>
      </c>
      <c r="B77" s="15" t="s">
        <v>150</v>
      </c>
      <c r="C77" s="27"/>
    </row>
    <row r="78" spans="1:3" s="13" customFormat="1" ht="12" customHeight="1">
      <c r="A78" s="17" t="s">
        <v>151</v>
      </c>
      <c r="B78" s="18" t="s">
        <v>152</v>
      </c>
      <c r="C78" s="27"/>
    </row>
    <row r="79" spans="1:3" s="13" customFormat="1" ht="12" customHeight="1" thickBot="1">
      <c r="A79" s="20" t="s">
        <v>153</v>
      </c>
      <c r="B79" s="21" t="s">
        <v>154</v>
      </c>
      <c r="C79" s="27"/>
    </row>
    <row r="80" spans="1:3" s="13" customFormat="1" ht="12" customHeight="1" thickBot="1">
      <c r="A80" s="29" t="s">
        <v>155</v>
      </c>
      <c r="B80" s="22" t="s">
        <v>156</v>
      </c>
      <c r="C80" s="12">
        <v>0</v>
      </c>
    </row>
    <row r="81" spans="1:3" s="13" customFormat="1" ht="12" customHeight="1">
      <c r="A81" s="31" t="s">
        <v>157</v>
      </c>
      <c r="B81" s="15" t="s">
        <v>158</v>
      </c>
      <c r="C81" s="27"/>
    </row>
    <row r="82" spans="1:3" s="13" customFormat="1" ht="12" customHeight="1">
      <c r="A82" s="32" t="s">
        <v>159</v>
      </c>
      <c r="B82" s="18" t="s">
        <v>160</v>
      </c>
      <c r="C82" s="27"/>
    </row>
    <row r="83" spans="1:3" s="13" customFormat="1" ht="12" customHeight="1">
      <c r="A83" s="32" t="s">
        <v>161</v>
      </c>
      <c r="B83" s="18" t="s">
        <v>162</v>
      </c>
      <c r="C83" s="27"/>
    </row>
    <row r="84" spans="1:3" s="13" customFormat="1" ht="12" customHeight="1" thickBot="1">
      <c r="A84" s="33" t="s">
        <v>163</v>
      </c>
      <c r="B84" s="21" t="s">
        <v>164</v>
      </c>
      <c r="C84" s="27"/>
    </row>
    <row r="85" spans="1:3" s="13" customFormat="1" ht="12" customHeight="1" thickBot="1">
      <c r="A85" s="29" t="s">
        <v>165</v>
      </c>
      <c r="B85" s="22" t="s">
        <v>166</v>
      </c>
      <c r="C85" s="34"/>
    </row>
    <row r="86" spans="1:3" s="13" customFormat="1" ht="13.5" customHeight="1" thickBot="1">
      <c r="A86" s="29" t="s">
        <v>167</v>
      </c>
      <c r="B86" s="22" t="s">
        <v>168</v>
      </c>
      <c r="C86" s="34"/>
    </row>
    <row r="87" spans="1:3" s="13" customFormat="1" ht="15.75" customHeight="1" thickBot="1">
      <c r="A87" s="29" t="s">
        <v>169</v>
      </c>
      <c r="B87" s="35" t="s">
        <v>170</v>
      </c>
      <c r="C87" s="24">
        <v>108059000</v>
      </c>
    </row>
    <row r="88" spans="1:3" s="13" customFormat="1" ht="16.5" customHeight="1" thickBot="1">
      <c r="A88" s="36" t="s">
        <v>171</v>
      </c>
      <c r="B88" s="37" t="s">
        <v>172</v>
      </c>
      <c r="C88" s="24">
        <v>1185228836</v>
      </c>
    </row>
    <row r="89" spans="1:3" s="13" customFormat="1" ht="36" customHeight="1">
      <c r="A89" s="38"/>
      <c r="B89" s="39"/>
      <c r="C89" s="40"/>
    </row>
    <row r="90" spans="1:3" ht="16.5" customHeight="1">
      <c r="A90" s="286" t="s">
        <v>173</v>
      </c>
      <c r="B90" s="286"/>
      <c r="C90" s="286"/>
    </row>
    <row r="91" spans="1:3" s="42" customFormat="1" ht="16.5" customHeight="1" thickBot="1">
      <c r="A91" s="287" t="s">
        <v>174</v>
      </c>
      <c r="B91" s="287"/>
      <c r="C91" s="41" t="s">
        <v>2</v>
      </c>
    </row>
    <row r="92" spans="1:3" ht="38.1" customHeight="1" thickBot="1">
      <c r="A92" s="3" t="s">
        <v>3</v>
      </c>
      <c r="B92" s="4" t="s">
        <v>175</v>
      </c>
      <c r="C92" s="5" t="s">
        <v>269</v>
      </c>
    </row>
    <row r="93" spans="1:3" s="9" customFormat="1" ht="12" customHeight="1" thickBot="1">
      <c r="A93" s="43"/>
      <c r="B93" s="44" t="s">
        <v>5</v>
      </c>
      <c r="C93" s="45" t="s">
        <v>6</v>
      </c>
    </row>
    <row r="94" spans="1:3" ht="12" customHeight="1" thickBot="1">
      <c r="A94" s="46" t="s">
        <v>7</v>
      </c>
      <c r="B94" s="47" t="s">
        <v>176</v>
      </c>
      <c r="C94" s="48">
        <v>1108917836</v>
      </c>
    </row>
    <row r="95" spans="1:3" ht="12" customHeight="1">
      <c r="A95" s="49" t="s">
        <v>9</v>
      </c>
      <c r="B95" s="50" t="s">
        <v>177</v>
      </c>
      <c r="C95" s="51">
        <v>518589000</v>
      </c>
    </row>
    <row r="96" spans="1:3" ht="12" customHeight="1">
      <c r="A96" s="17" t="s">
        <v>11</v>
      </c>
      <c r="B96" s="52" t="s">
        <v>178</v>
      </c>
      <c r="C96" s="53">
        <v>105750000</v>
      </c>
    </row>
    <row r="97" spans="1:3" ht="12" customHeight="1">
      <c r="A97" s="17" t="s">
        <v>13</v>
      </c>
      <c r="B97" s="52" t="s">
        <v>179</v>
      </c>
      <c r="C97" s="53">
        <v>376246836</v>
      </c>
    </row>
    <row r="98" spans="1:3" ht="12" customHeight="1">
      <c r="A98" s="17" t="s">
        <v>15</v>
      </c>
      <c r="B98" s="54" t="s">
        <v>180</v>
      </c>
      <c r="C98" s="55">
        <v>35992000</v>
      </c>
    </row>
    <row r="99" spans="1:3" ht="12" customHeight="1">
      <c r="A99" s="17" t="s">
        <v>181</v>
      </c>
      <c r="B99" s="56" t="s">
        <v>182</v>
      </c>
      <c r="C99" s="53">
        <v>57340000</v>
      </c>
    </row>
    <row r="100" spans="1:3" ht="12" customHeight="1">
      <c r="A100" s="17" t="s">
        <v>19</v>
      </c>
      <c r="B100" s="52" t="s">
        <v>183</v>
      </c>
      <c r="C100" s="57">
        <v>0</v>
      </c>
    </row>
    <row r="101" spans="1:3" ht="12" customHeight="1">
      <c r="A101" s="17" t="s">
        <v>184</v>
      </c>
      <c r="B101" s="58" t="s">
        <v>185</v>
      </c>
      <c r="C101" s="57">
        <v>0</v>
      </c>
    </row>
    <row r="102" spans="1:3" ht="12" customHeight="1">
      <c r="A102" s="17" t="s">
        <v>186</v>
      </c>
      <c r="B102" s="58" t="s">
        <v>187</v>
      </c>
      <c r="C102" s="57">
        <v>0</v>
      </c>
    </row>
    <row r="103" spans="1:3" ht="12" customHeight="1">
      <c r="A103" s="17" t="s">
        <v>188</v>
      </c>
      <c r="B103" s="59" t="s">
        <v>189</v>
      </c>
      <c r="C103" s="57">
        <v>0</v>
      </c>
    </row>
    <row r="104" spans="1:3" ht="12" customHeight="1">
      <c r="A104" s="17" t="s">
        <v>190</v>
      </c>
      <c r="B104" s="60" t="s">
        <v>191</v>
      </c>
      <c r="C104" s="57">
        <v>0</v>
      </c>
    </row>
    <row r="105" spans="1:3" ht="12" customHeight="1">
      <c r="A105" s="17" t="s">
        <v>192</v>
      </c>
      <c r="B105" s="60" t="s">
        <v>193</v>
      </c>
      <c r="C105" s="57">
        <v>0</v>
      </c>
    </row>
    <row r="106" spans="1:3" ht="12" customHeight="1">
      <c r="A106" s="17" t="s">
        <v>194</v>
      </c>
      <c r="B106" s="59" t="s">
        <v>195</v>
      </c>
      <c r="C106" s="57">
        <v>40740000</v>
      </c>
    </row>
    <row r="107" spans="1:3" ht="12" customHeight="1">
      <c r="A107" s="17" t="s">
        <v>196</v>
      </c>
      <c r="B107" s="59" t="s">
        <v>197</v>
      </c>
      <c r="C107" s="57">
        <v>0</v>
      </c>
    </row>
    <row r="108" spans="1:3" ht="12" customHeight="1">
      <c r="A108" s="17" t="s">
        <v>198</v>
      </c>
      <c r="B108" s="60" t="s">
        <v>199</v>
      </c>
      <c r="C108" s="57">
        <v>0</v>
      </c>
    </row>
    <row r="109" spans="1:3" ht="12" customHeight="1">
      <c r="A109" s="61" t="s">
        <v>200</v>
      </c>
      <c r="B109" s="58" t="s">
        <v>201</v>
      </c>
      <c r="C109" s="57">
        <v>0</v>
      </c>
    </row>
    <row r="110" spans="1:3" ht="12" customHeight="1">
      <c r="A110" s="17" t="s">
        <v>202</v>
      </c>
      <c r="B110" s="58" t="s">
        <v>203</v>
      </c>
      <c r="C110" s="57">
        <v>0</v>
      </c>
    </row>
    <row r="111" spans="1:3" ht="12" customHeight="1">
      <c r="A111" s="20" t="s">
        <v>204</v>
      </c>
      <c r="B111" s="58" t="s">
        <v>205</v>
      </c>
      <c r="C111" s="57">
        <v>16600000</v>
      </c>
    </row>
    <row r="112" spans="1:3" ht="12" customHeight="1">
      <c r="A112" s="17" t="s">
        <v>206</v>
      </c>
      <c r="B112" s="54" t="s">
        <v>207</v>
      </c>
      <c r="C112" s="57">
        <v>15000000</v>
      </c>
    </row>
    <row r="113" spans="1:3" ht="12" customHeight="1">
      <c r="A113" s="17" t="s">
        <v>208</v>
      </c>
      <c r="B113" s="52" t="s">
        <v>209</v>
      </c>
      <c r="C113" s="57">
        <v>0</v>
      </c>
    </row>
    <row r="114" spans="1:3" ht="12" customHeight="1" thickBot="1">
      <c r="A114" s="20" t="s">
        <v>210</v>
      </c>
      <c r="B114" s="62" t="s">
        <v>211</v>
      </c>
      <c r="C114" s="57">
        <v>15000000</v>
      </c>
    </row>
    <row r="115" spans="1:3" ht="12" customHeight="1" thickBot="1">
      <c r="A115" s="10" t="s">
        <v>21</v>
      </c>
      <c r="B115" s="63" t="s">
        <v>212</v>
      </c>
      <c r="C115" s="12">
        <v>73778000</v>
      </c>
    </row>
    <row r="116" spans="1:3" ht="12" customHeight="1">
      <c r="A116" s="14" t="s">
        <v>23</v>
      </c>
      <c r="B116" s="52" t="s">
        <v>213</v>
      </c>
      <c r="C116" s="16">
        <v>68978000</v>
      </c>
    </row>
    <row r="117" spans="1:3" ht="12" customHeight="1">
      <c r="A117" s="14" t="s">
        <v>25</v>
      </c>
      <c r="B117" s="64" t="s">
        <v>214</v>
      </c>
      <c r="C117" s="16"/>
    </row>
    <row r="118" spans="1:3" ht="12" customHeight="1">
      <c r="A118" s="14" t="s">
        <v>27</v>
      </c>
      <c r="B118" s="64" t="s">
        <v>215</v>
      </c>
      <c r="C118" s="16">
        <v>4800000</v>
      </c>
    </row>
    <row r="119" spans="1:3" ht="12" customHeight="1">
      <c r="A119" s="14" t="s">
        <v>29</v>
      </c>
      <c r="B119" s="64" t="s">
        <v>216</v>
      </c>
      <c r="C119" s="65"/>
    </row>
    <row r="120" spans="1:3" ht="12" customHeight="1">
      <c r="A120" s="14" t="s">
        <v>31</v>
      </c>
      <c r="B120" s="21" t="s">
        <v>217</v>
      </c>
      <c r="C120" s="16">
        <v>0</v>
      </c>
    </row>
    <row r="121" spans="1:3" ht="12" customHeight="1">
      <c r="A121" s="14" t="s">
        <v>33</v>
      </c>
      <c r="B121" s="19" t="s">
        <v>218</v>
      </c>
      <c r="C121" s="65"/>
    </row>
    <row r="122" spans="1:3" ht="12" customHeight="1">
      <c r="A122" s="14" t="s">
        <v>219</v>
      </c>
      <c r="B122" s="66" t="s">
        <v>220</v>
      </c>
      <c r="C122" s="65"/>
    </row>
    <row r="123" spans="1:3">
      <c r="A123" s="14" t="s">
        <v>221</v>
      </c>
      <c r="B123" s="60" t="s">
        <v>193</v>
      </c>
      <c r="C123" s="65"/>
    </row>
    <row r="124" spans="1:3" ht="12" customHeight="1">
      <c r="A124" s="14" t="s">
        <v>222</v>
      </c>
      <c r="B124" s="60" t="s">
        <v>223</v>
      </c>
      <c r="C124" s="65"/>
    </row>
    <row r="125" spans="1:3" ht="12" customHeight="1">
      <c r="A125" s="14" t="s">
        <v>224</v>
      </c>
      <c r="B125" s="60" t="s">
        <v>225</v>
      </c>
      <c r="C125" s="65"/>
    </row>
    <row r="126" spans="1:3" ht="12" customHeight="1">
      <c r="A126" s="14" t="s">
        <v>226</v>
      </c>
      <c r="B126" s="60" t="s">
        <v>199</v>
      </c>
      <c r="C126" s="65"/>
    </row>
    <row r="127" spans="1:3" ht="12" customHeight="1">
      <c r="A127" s="14" t="s">
        <v>227</v>
      </c>
      <c r="B127" s="60" t="s">
        <v>228</v>
      </c>
      <c r="C127" s="65"/>
    </row>
    <row r="128" spans="1:3" ht="16.5" thickBot="1">
      <c r="A128" s="61" t="s">
        <v>229</v>
      </c>
      <c r="B128" s="60" t="s">
        <v>230</v>
      </c>
      <c r="C128" s="67">
        <v>0</v>
      </c>
    </row>
    <row r="129" spans="1:3" ht="12" customHeight="1" thickBot="1">
      <c r="A129" s="10" t="s">
        <v>35</v>
      </c>
      <c r="B129" s="68" t="s">
        <v>231</v>
      </c>
      <c r="C129" s="12">
        <v>1182695836</v>
      </c>
    </row>
    <row r="130" spans="1:3" ht="12" customHeight="1" thickBot="1">
      <c r="A130" s="10" t="s">
        <v>232</v>
      </c>
      <c r="B130" s="68" t="s">
        <v>233</v>
      </c>
      <c r="C130" s="12">
        <v>1633000</v>
      </c>
    </row>
    <row r="131" spans="1:3" ht="12" customHeight="1">
      <c r="A131" s="14" t="s">
        <v>51</v>
      </c>
      <c r="B131" s="64" t="s">
        <v>234</v>
      </c>
      <c r="C131" s="65">
        <v>1633000</v>
      </c>
    </row>
    <row r="132" spans="1:3" ht="12" customHeight="1">
      <c r="A132" s="14" t="s">
        <v>53</v>
      </c>
      <c r="B132" s="64" t="s">
        <v>235</v>
      </c>
      <c r="C132" s="65"/>
    </row>
    <row r="133" spans="1:3" ht="12" customHeight="1" thickBot="1">
      <c r="A133" s="61" t="s">
        <v>55</v>
      </c>
      <c r="B133" s="64" t="s">
        <v>236</v>
      </c>
      <c r="C133" s="65"/>
    </row>
    <row r="134" spans="1:3" ht="12" customHeight="1" thickBot="1">
      <c r="A134" s="10" t="s">
        <v>65</v>
      </c>
      <c r="B134" s="68" t="s">
        <v>237</v>
      </c>
      <c r="C134" s="12">
        <v>0</v>
      </c>
    </row>
    <row r="135" spans="1:3" ht="12" customHeight="1">
      <c r="A135" s="14" t="s">
        <v>67</v>
      </c>
      <c r="B135" s="69" t="s">
        <v>238</v>
      </c>
      <c r="C135" s="65"/>
    </row>
    <row r="136" spans="1:3" ht="12" customHeight="1">
      <c r="A136" s="14" t="s">
        <v>69</v>
      </c>
      <c r="B136" s="69" t="s">
        <v>239</v>
      </c>
      <c r="C136" s="65"/>
    </row>
    <row r="137" spans="1:3" ht="12" customHeight="1">
      <c r="A137" s="14" t="s">
        <v>71</v>
      </c>
      <c r="B137" s="69" t="s">
        <v>240</v>
      </c>
      <c r="C137" s="65"/>
    </row>
    <row r="138" spans="1:3" ht="12" customHeight="1">
      <c r="A138" s="14" t="s">
        <v>73</v>
      </c>
      <c r="B138" s="69" t="s">
        <v>241</v>
      </c>
      <c r="C138" s="65"/>
    </row>
    <row r="139" spans="1:3" ht="12" customHeight="1">
      <c r="A139" s="14" t="s">
        <v>75</v>
      </c>
      <c r="B139" s="69" t="s">
        <v>242</v>
      </c>
      <c r="C139" s="65"/>
    </row>
    <row r="140" spans="1:3" ht="12" customHeight="1" thickBot="1">
      <c r="A140" s="61" t="s">
        <v>77</v>
      </c>
      <c r="B140" s="69" t="s">
        <v>243</v>
      </c>
      <c r="C140" s="65"/>
    </row>
    <row r="141" spans="1:3" ht="12" customHeight="1" thickBot="1">
      <c r="A141" s="10" t="s">
        <v>89</v>
      </c>
      <c r="B141" s="68" t="s">
        <v>244</v>
      </c>
      <c r="C141" s="24">
        <v>900000</v>
      </c>
    </row>
    <row r="142" spans="1:3" ht="12" customHeight="1">
      <c r="A142" s="14" t="s">
        <v>91</v>
      </c>
      <c r="B142" s="69" t="s">
        <v>245</v>
      </c>
      <c r="C142" s="65"/>
    </row>
    <row r="143" spans="1:3" ht="12" customHeight="1">
      <c r="A143" s="14" t="s">
        <v>93</v>
      </c>
      <c r="B143" s="69" t="s">
        <v>246</v>
      </c>
      <c r="C143" s="65"/>
    </row>
    <row r="144" spans="1:3" ht="12" customHeight="1">
      <c r="A144" s="14" t="s">
        <v>95</v>
      </c>
      <c r="B144" s="69" t="s">
        <v>247</v>
      </c>
      <c r="C144" s="65"/>
    </row>
    <row r="145" spans="1:9" ht="12" customHeight="1" thickBot="1">
      <c r="A145" s="61" t="s">
        <v>97</v>
      </c>
      <c r="B145" s="70" t="s">
        <v>248</v>
      </c>
      <c r="C145" s="65">
        <v>900000</v>
      </c>
    </row>
    <row r="146" spans="1:9" ht="12" customHeight="1" thickBot="1">
      <c r="A146" s="10" t="s">
        <v>249</v>
      </c>
      <c r="B146" s="68" t="s">
        <v>250</v>
      </c>
      <c r="C146" s="71">
        <v>0</v>
      </c>
    </row>
    <row r="147" spans="1:9" ht="12" customHeight="1">
      <c r="A147" s="14" t="s">
        <v>103</v>
      </c>
      <c r="B147" s="69" t="s">
        <v>251</v>
      </c>
      <c r="C147" s="65"/>
    </row>
    <row r="148" spans="1:9" ht="12" customHeight="1">
      <c r="A148" s="14" t="s">
        <v>105</v>
      </c>
      <c r="B148" s="69" t="s">
        <v>252</v>
      </c>
      <c r="C148" s="65"/>
    </row>
    <row r="149" spans="1:9" ht="12" customHeight="1">
      <c r="A149" s="14" t="s">
        <v>107</v>
      </c>
      <c r="B149" s="69" t="s">
        <v>253</v>
      </c>
      <c r="C149" s="65"/>
    </row>
    <row r="150" spans="1:9" ht="12" customHeight="1">
      <c r="A150" s="14" t="s">
        <v>109</v>
      </c>
      <c r="B150" s="69" t="s">
        <v>254</v>
      </c>
      <c r="C150" s="65"/>
    </row>
    <row r="151" spans="1:9" ht="12" customHeight="1" thickBot="1">
      <c r="A151" s="14" t="s">
        <v>255</v>
      </c>
      <c r="B151" s="69" t="s">
        <v>256</v>
      </c>
      <c r="C151" s="65"/>
    </row>
    <row r="152" spans="1:9" ht="12" customHeight="1" thickBot="1">
      <c r="A152" s="10" t="s">
        <v>111</v>
      </c>
      <c r="B152" s="68" t="s">
        <v>257</v>
      </c>
      <c r="C152" s="72"/>
    </row>
    <row r="153" spans="1:9" ht="12" customHeight="1" thickBot="1">
      <c r="A153" s="10" t="s">
        <v>258</v>
      </c>
      <c r="B153" s="68" t="s">
        <v>259</v>
      </c>
      <c r="C153" s="72"/>
    </row>
    <row r="154" spans="1:9" ht="15" customHeight="1" thickBot="1">
      <c r="A154" s="10" t="s">
        <v>260</v>
      </c>
      <c r="B154" s="68" t="s">
        <v>261</v>
      </c>
      <c r="C154" s="73">
        <v>2533000</v>
      </c>
      <c r="F154" s="74"/>
      <c r="G154" s="75"/>
      <c r="H154" s="75"/>
      <c r="I154" s="75"/>
    </row>
    <row r="155" spans="1:9" s="13" customFormat="1" ht="12.95" customHeight="1" thickBot="1">
      <c r="A155" s="76" t="s">
        <v>262</v>
      </c>
      <c r="B155" s="77" t="s">
        <v>263</v>
      </c>
      <c r="C155" s="73">
        <v>1185228836</v>
      </c>
    </row>
    <row r="156" spans="1:9" ht="7.5" customHeight="1"/>
    <row r="157" spans="1:9">
      <c r="A157" s="282" t="s">
        <v>264</v>
      </c>
      <c r="B157" s="282"/>
      <c r="C157" s="282"/>
    </row>
    <row r="158" spans="1:9" ht="15" customHeight="1" thickBot="1">
      <c r="A158" s="283" t="s">
        <v>265</v>
      </c>
      <c r="B158" s="283"/>
      <c r="C158" s="2" t="s">
        <v>266</v>
      </c>
    </row>
    <row r="159" spans="1:9" ht="13.5" customHeight="1" thickBot="1">
      <c r="A159" s="10">
        <v>1</v>
      </c>
      <c r="B159" s="63" t="s">
        <v>267</v>
      </c>
      <c r="C159" s="12">
        <v>-105526000</v>
      </c>
      <c r="D159" s="80"/>
    </row>
    <row r="160" spans="1:9" ht="27.75" customHeight="1" thickBot="1">
      <c r="A160" s="10" t="s">
        <v>21</v>
      </c>
      <c r="B160" s="63" t="s">
        <v>268</v>
      </c>
      <c r="C160" s="12">
        <v>105526000</v>
      </c>
    </row>
  </sheetData>
  <mergeCells count="7">
    <mergeCell ref="A157:C157"/>
    <mergeCell ref="A158:B158"/>
    <mergeCell ref="A1:C1"/>
    <mergeCell ref="A2:C2"/>
    <mergeCell ref="A3:B3"/>
    <mergeCell ref="A90:C90"/>
    <mergeCell ref="A91:B91"/>
  </mergeCells>
  <printOptions horizontalCentered="1"/>
  <pageMargins left="0.78740157480314965" right="0.78740157480314965" top="1.4566929133858268" bottom="0.86614173228346458" header="0.78740157480314965" footer="0.59055118110236227"/>
  <pageSetup paperSize="9" scale="61" fitToHeight="2" orientation="portrait" r:id="rId1"/>
  <headerFooter alignWithMargins="0">
    <oddHeader xml:space="preserve">&amp;C&amp;"Times New Roman CE,Félkövér"&amp;12
Ibrány Város Önkormányzata
2016. ÉVI KÖLTSÉGVETÉSÉNEK ÖSSZEVONT MÉRLEGE&amp;10
&amp;R&amp;"Times New Roman CE,Félkövér dőlt"&amp;11 1. melléklet </oddHeader>
  </headerFooter>
  <rowBreaks count="1" manualBreakCount="1">
    <brk id="88" max="2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92D050"/>
  </sheetPr>
  <dimension ref="A1:I160"/>
  <sheetViews>
    <sheetView view="pageBreakPreview" zoomScaleNormal="130" zoomScaleSheetLayoutView="100" workbookViewId="0">
      <selection sqref="A1:C1"/>
    </sheetView>
  </sheetViews>
  <sheetFormatPr defaultRowHeight="15.75"/>
  <cols>
    <col min="1" max="1" width="9.5" style="78" customWidth="1"/>
    <col min="2" max="2" width="91.6640625" style="78" customWidth="1"/>
    <col min="3" max="3" width="21.6640625" style="79" customWidth="1"/>
    <col min="4" max="4" width="9" style="1" customWidth="1"/>
    <col min="5" max="16384" width="9.33203125" style="1"/>
  </cols>
  <sheetData>
    <row r="1" spans="1:3" ht="33" customHeight="1">
      <c r="A1" s="284" t="s">
        <v>435</v>
      </c>
      <c r="B1" s="285"/>
      <c r="C1" s="285"/>
    </row>
    <row r="2" spans="1:3" ht="15.95" customHeight="1">
      <c r="A2" s="286" t="s">
        <v>0</v>
      </c>
      <c r="B2" s="286"/>
      <c r="C2" s="286"/>
    </row>
    <row r="3" spans="1:3" ht="15.95" customHeight="1" thickBot="1">
      <c r="A3" s="283" t="s">
        <v>1</v>
      </c>
      <c r="B3" s="283"/>
      <c r="C3" s="2" t="s">
        <v>2</v>
      </c>
    </row>
    <row r="4" spans="1:3" ht="38.1" customHeight="1" thickBot="1">
      <c r="A4" s="3" t="s">
        <v>3</v>
      </c>
      <c r="B4" s="4" t="s">
        <v>4</v>
      </c>
      <c r="C4" s="5" t="s">
        <v>269</v>
      </c>
    </row>
    <row r="5" spans="1:3" s="9" customFormat="1" ht="12" customHeight="1" thickBot="1">
      <c r="A5" s="6"/>
      <c r="B5" s="7" t="s">
        <v>5</v>
      </c>
      <c r="C5" s="8" t="s">
        <v>6</v>
      </c>
    </row>
    <row r="6" spans="1:3" s="13" customFormat="1" ht="12" customHeight="1" thickBot="1">
      <c r="A6" s="10" t="s">
        <v>7</v>
      </c>
      <c r="B6" s="11" t="s">
        <v>8</v>
      </c>
      <c r="C6" s="12">
        <v>840689736</v>
      </c>
    </row>
    <row r="7" spans="1:3" s="13" customFormat="1" ht="12" customHeight="1">
      <c r="A7" s="14" t="s">
        <v>9</v>
      </c>
      <c r="B7" s="15" t="s">
        <v>10</v>
      </c>
      <c r="C7" s="16">
        <v>165437120</v>
      </c>
    </row>
    <row r="8" spans="1:3" s="13" customFormat="1" ht="12" customHeight="1">
      <c r="A8" s="17" t="s">
        <v>11</v>
      </c>
      <c r="B8" s="18" t="s">
        <v>12</v>
      </c>
      <c r="C8" s="16">
        <v>109277466</v>
      </c>
    </row>
    <row r="9" spans="1:3" s="13" customFormat="1" ht="12" customHeight="1">
      <c r="A9" s="17" t="s">
        <v>13</v>
      </c>
      <c r="B9" s="18" t="s">
        <v>14</v>
      </c>
      <c r="C9" s="16">
        <v>176005244</v>
      </c>
    </row>
    <row r="10" spans="1:3" s="13" customFormat="1" ht="12" customHeight="1">
      <c r="A10" s="17" t="s">
        <v>15</v>
      </c>
      <c r="B10" s="18" t="s">
        <v>16</v>
      </c>
      <c r="C10" s="16">
        <v>8016480</v>
      </c>
    </row>
    <row r="11" spans="1:3" s="13" customFormat="1" ht="12" customHeight="1">
      <c r="A11" s="17" t="s">
        <v>17</v>
      </c>
      <c r="B11" s="19" t="s">
        <v>18</v>
      </c>
      <c r="C11" s="16">
        <v>376281448</v>
      </c>
    </row>
    <row r="12" spans="1:3" s="13" customFormat="1" ht="12" customHeight="1" thickBot="1">
      <c r="A12" s="20" t="s">
        <v>19</v>
      </c>
      <c r="B12" s="21" t="s">
        <v>20</v>
      </c>
      <c r="C12" s="16">
        <v>5671978</v>
      </c>
    </row>
    <row r="13" spans="1:3" s="13" customFormat="1" ht="12" customHeight="1" thickBot="1">
      <c r="A13" s="10" t="s">
        <v>21</v>
      </c>
      <c r="B13" s="22" t="s">
        <v>22</v>
      </c>
      <c r="C13" s="12">
        <v>0</v>
      </c>
    </row>
    <row r="14" spans="1:3" s="13" customFormat="1" ht="12" customHeight="1">
      <c r="A14" s="14" t="s">
        <v>23</v>
      </c>
      <c r="B14" s="15" t="s">
        <v>24</v>
      </c>
      <c r="C14" s="16">
        <v>0</v>
      </c>
    </row>
    <row r="15" spans="1:3" s="13" customFormat="1" ht="12" customHeight="1">
      <c r="A15" s="17" t="s">
        <v>25</v>
      </c>
      <c r="B15" s="18" t="s">
        <v>26</v>
      </c>
      <c r="C15" s="16">
        <v>0</v>
      </c>
    </row>
    <row r="16" spans="1:3" s="13" customFormat="1" ht="12" customHeight="1">
      <c r="A16" s="17" t="s">
        <v>27</v>
      </c>
      <c r="B16" s="18" t="s">
        <v>28</v>
      </c>
      <c r="C16" s="16">
        <v>0</v>
      </c>
    </row>
    <row r="17" spans="1:3" s="13" customFormat="1" ht="12" customHeight="1">
      <c r="A17" s="17" t="s">
        <v>29</v>
      </c>
      <c r="B17" s="18" t="s">
        <v>30</v>
      </c>
      <c r="C17" s="16">
        <v>0</v>
      </c>
    </row>
    <row r="18" spans="1:3" s="13" customFormat="1" ht="12" customHeight="1">
      <c r="A18" s="17" t="s">
        <v>31</v>
      </c>
      <c r="B18" s="18" t="s">
        <v>32</v>
      </c>
      <c r="C18" s="16">
        <v>0</v>
      </c>
    </row>
    <row r="19" spans="1:3" s="13" customFormat="1" ht="12" customHeight="1" thickBot="1">
      <c r="A19" s="20" t="s">
        <v>33</v>
      </c>
      <c r="B19" s="21" t="s">
        <v>34</v>
      </c>
      <c r="C19" s="16">
        <v>0</v>
      </c>
    </row>
    <row r="20" spans="1:3" s="13" customFormat="1" ht="12" customHeight="1" thickBot="1">
      <c r="A20" s="10" t="s">
        <v>35</v>
      </c>
      <c r="B20" s="11" t="s">
        <v>36</v>
      </c>
      <c r="C20" s="12">
        <v>0</v>
      </c>
    </row>
    <row r="21" spans="1:3" s="13" customFormat="1" ht="12" customHeight="1">
      <c r="A21" s="14" t="s">
        <v>37</v>
      </c>
      <c r="B21" s="15" t="s">
        <v>38</v>
      </c>
      <c r="C21" s="16">
        <v>0</v>
      </c>
    </row>
    <row r="22" spans="1:3" s="13" customFormat="1" ht="12" customHeight="1">
      <c r="A22" s="17" t="s">
        <v>39</v>
      </c>
      <c r="B22" s="18" t="s">
        <v>40</v>
      </c>
      <c r="C22" s="16">
        <v>0</v>
      </c>
    </row>
    <row r="23" spans="1:3" s="13" customFormat="1" ht="12" customHeight="1">
      <c r="A23" s="17" t="s">
        <v>41</v>
      </c>
      <c r="B23" s="18" t="s">
        <v>42</v>
      </c>
      <c r="C23" s="16">
        <v>0</v>
      </c>
    </row>
    <row r="24" spans="1:3" s="13" customFormat="1" ht="12" customHeight="1">
      <c r="A24" s="17" t="s">
        <v>43</v>
      </c>
      <c r="B24" s="18" t="s">
        <v>44</v>
      </c>
      <c r="C24" s="16">
        <v>0</v>
      </c>
    </row>
    <row r="25" spans="1:3" s="13" customFormat="1" ht="12" customHeight="1">
      <c r="A25" s="17" t="s">
        <v>45</v>
      </c>
      <c r="B25" s="18" t="s">
        <v>46</v>
      </c>
      <c r="C25" s="16">
        <v>0</v>
      </c>
    </row>
    <row r="26" spans="1:3" s="13" customFormat="1" ht="12" customHeight="1" thickBot="1">
      <c r="A26" s="20" t="s">
        <v>47</v>
      </c>
      <c r="B26" s="23" t="s">
        <v>48</v>
      </c>
      <c r="C26" s="16">
        <v>0</v>
      </c>
    </row>
    <row r="27" spans="1:3" s="13" customFormat="1" ht="12" customHeight="1" thickBot="1">
      <c r="A27" s="10" t="s">
        <v>49</v>
      </c>
      <c r="B27" s="11" t="s">
        <v>270</v>
      </c>
      <c r="C27" s="24">
        <v>84090000</v>
      </c>
    </row>
    <row r="28" spans="1:3" s="13" customFormat="1" ht="12" customHeight="1">
      <c r="A28" s="14" t="s">
        <v>51</v>
      </c>
      <c r="B28" s="15" t="s">
        <v>52</v>
      </c>
      <c r="C28" s="16">
        <v>0</v>
      </c>
    </row>
    <row r="29" spans="1:3" s="13" customFormat="1" ht="12" customHeight="1">
      <c r="A29" s="17" t="s">
        <v>53</v>
      </c>
      <c r="B29" s="18" t="s">
        <v>54</v>
      </c>
      <c r="C29" s="16">
        <v>0</v>
      </c>
    </row>
    <row r="30" spans="1:3" s="13" customFormat="1" ht="12" customHeight="1">
      <c r="A30" s="17" t="s">
        <v>55</v>
      </c>
      <c r="B30" s="18" t="s">
        <v>56</v>
      </c>
      <c r="C30" s="16">
        <v>55300000</v>
      </c>
    </row>
    <row r="31" spans="1:3" s="13" customFormat="1" ht="12" customHeight="1">
      <c r="A31" s="17" t="s">
        <v>57</v>
      </c>
      <c r="B31" s="18" t="s">
        <v>58</v>
      </c>
      <c r="C31" s="16">
        <v>40000</v>
      </c>
    </row>
    <row r="32" spans="1:3" s="13" customFormat="1" ht="12" customHeight="1">
      <c r="A32" s="17" t="s">
        <v>59</v>
      </c>
      <c r="B32" s="18" t="s">
        <v>60</v>
      </c>
      <c r="C32" s="16">
        <v>13500000</v>
      </c>
    </row>
    <row r="33" spans="1:3" s="13" customFormat="1" ht="12" customHeight="1">
      <c r="A33" s="17" t="s">
        <v>61</v>
      </c>
      <c r="B33" s="18" t="s">
        <v>62</v>
      </c>
      <c r="C33" s="16">
        <v>0</v>
      </c>
    </row>
    <row r="34" spans="1:3" s="13" customFormat="1" ht="12" customHeight="1" thickBot="1">
      <c r="A34" s="20" t="s">
        <v>63</v>
      </c>
      <c r="B34" s="25" t="s">
        <v>64</v>
      </c>
      <c r="C34" s="16">
        <v>15200000</v>
      </c>
    </row>
    <row r="35" spans="1:3" s="13" customFormat="1" ht="12" customHeight="1" thickBot="1">
      <c r="A35" s="10" t="s">
        <v>65</v>
      </c>
      <c r="B35" s="11" t="s">
        <v>66</v>
      </c>
      <c r="C35" s="12">
        <v>73723100</v>
      </c>
    </row>
    <row r="36" spans="1:3" s="13" customFormat="1" ht="12" customHeight="1">
      <c r="A36" s="14" t="s">
        <v>67</v>
      </c>
      <c r="B36" s="15" t="s">
        <v>68</v>
      </c>
      <c r="C36" s="16">
        <v>7087000</v>
      </c>
    </row>
    <row r="37" spans="1:3" s="13" customFormat="1" ht="12" customHeight="1">
      <c r="A37" s="17" t="s">
        <v>69</v>
      </c>
      <c r="B37" s="18" t="s">
        <v>70</v>
      </c>
      <c r="C37" s="16">
        <v>38338100</v>
      </c>
    </row>
    <row r="38" spans="1:3" s="13" customFormat="1" ht="12" customHeight="1">
      <c r="A38" s="17" t="s">
        <v>71</v>
      </c>
      <c r="B38" s="18" t="s">
        <v>72</v>
      </c>
      <c r="C38" s="16">
        <v>2333000</v>
      </c>
    </row>
    <row r="39" spans="1:3" s="13" customFormat="1" ht="12" customHeight="1">
      <c r="A39" s="17" t="s">
        <v>73</v>
      </c>
      <c r="B39" s="18" t="s">
        <v>74</v>
      </c>
      <c r="C39" s="16">
        <v>3500000</v>
      </c>
    </row>
    <row r="40" spans="1:3" s="13" customFormat="1" ht="12" customHeight="1">
      <c r="A40" s="17" t="s">
        <v>75</v>
      </c>
      <c r="B40" s="18" t="s">
        <v>76</v>
      </c>
      <c r="C40" s="16">
        <v>4868000</v>
      </c>
    </row>
    <row r="41" spans="1:3" s="13" customFormat="1" ht="12" customHeight="1">
      <c r="A41" s="17" t="s">
        <v>77</v>
      </c>
      <c r="B41" s="18" t="s">
        <v>78</v>
      </c>
      <c r="C41" s="16">
        <v>14597000</v>
      </c>
    </row>
    <row r="42" spans="1:3" s="13" customFormat="1" ht="12" customHeight="1">
      <c r="A42" s="17" t="s">
        <v>79</v>
      </c>
      <c r="B42" s="18" t="s">
        <v>80</v>
      </c>
      <c r="C42" s="16">
        <v>3000000</v>
      </c>
    </row>
    <row r="43" spans="1:3" s="13" customFormat="1" ht="12" customHeight="1">
      <c r="A43" s="17" t="s">
        <v>81</v>
      </c>
      <c r="B43" s="18" t="s">
        <v>82</v>
      </c>
      <c r="C43" s="16">
        <v>0</v>
      </c>
    </row>
    <row r="44" spans="1:3" s="13" customFormat="1" ht="12" customHeight="1">
      <c r="A44" s="17" t="s">
        <v>83</v>
      </c>
      <c r="B44" s="18" t="s">
        <v>84</v>
      </c>
      <c r="C44" s="16">
        <v>0</v>
      </c>
    </row>
    <row r="45" spans="1:3" s="13" customFormat="1" ht="12" customHeight="1">
      <c r="A45" s="20" t="s">
        <v>85</v>
      </c>
      <c r="B45" s="23" t="s">
        <v>86</v>
      </c>
      <c r="C45" s="16">
        <v>0</v>
      </c>
    </row>
    <row r="46" spans="1:3" s="13" customFormat="1" ht="12" customHeight="1" thickBot="1">
      <c r="A46" s="20" t="s">
        <v>87</v>
      </c>
      <c r="B46" s="21" t="s">
        <v>88</v>
      </c>
      <c r="C46" s="16">
        <v>0</v>
      </c>
    </row>
    <row r="47" spans="1:3" s="13" customFormat="1" ht="12" customHeight="1" thickBot="1">
      <c r="A47" s="10" t="s">
        <v>89</v>
      </c>
      <c r="B47" s="11" t="s">
        <v>90</v>
      </c>
      <c r="C47" s="12">
        <v>12712000</v>
      </c>
    </row>
    <row r="48" spans="1:3" s="13" customFormat="1" ht="12" customHeight="1">
      <c r="A48" s="14" t="s">
        <v>91</v>
      </c>
      <c r="B48" s="15" t="s">
        <v>92</v>
      </c>
      <c r="C48" s="26">
        <v>0</v>
      </c>
    </row>
    <row r="49" spans="1:3" s="13" customFormat="1" ht="12" customHeight="1">
      <c r="A49" s="17" t="s">
        <v>93</v>
      </c>
      <c r="B49" s="18" t="s">
        <v>94</v>
      </c>
      <c r="C49" s="26">
        <v>10712000</v>
      </c>
    </row>
    <row r="50" spans="1:3" s="13" customFormat="1" ht="12" customHeight="1">
      <c r="A50" s="17" t="s">
        <v>95</v>
      </c>
      <c r="B50" s="18" t="s">
        <v>96</v>
      </c>
      <c r="C50" s="26">
        <v>2000000</v>
      </c>
    </row>
    <row r="51" spans="1:3" s="13" customFormat="1" ht="12" customHeight="1">
      <c r="A51" s="17" t="s">
        <v>97</v>
      </c>
      <c r="B51" s="18" t="s">
        <v>98</v>
      </c>
      <c r="C51" s="27"/>
    </row>
    <row r="52" spans="1:3" s="13" customFormat="1" ht="12" customHeight="1" thickBot="1">
      <c r="A52" s="20" t="s">
        <v>99</v>
      </c>
      <c r="B52" s="21" t="s">
        <v>100</v>
      </c>
      <c r="C52" s="81"/>
    </row>
    <row r="53" spans="1:3" s="13" customFormat="1" ht="12" customHeight="1" thickBot="1">
      <c r="A53" s="10" t="s">
        <v>101</v>
      </c>
      <c r="B53" s="11" t="s">
        <v>102</v>
      </c>
      <c r="C53" s="12">
        <v>0</v>
      </c>
    </row>
    <row r="54" spans="1:3" s="13" customFormat="1" ht="12" customHeight="1">
      <c r="A54" s="14" t="s">
        <v>103</v>
      </c>
      <c r="B54" s="15" t="s">
        <v>104</v>
      </c>
      <c r="C54" s="16">
        <v>0</v>
      </c>
    </row>
    <row r="55" spans="1:3" s="13" customFormat="1" ht="12" customHeight="1">
      <c r="A55" s="17" t="s">
        <v>105</v>
      </c>
      <c r="B55" s="18" t="s">
        <v>106</v>
      </c>
      <c r="C55" s="16">
        <v>0</v>
      </c>
    </row>
    <row r="56" spans="1:3" s="13" customFormat="1" ht="12" customHeight="1">
      <c r="A56" s="17" t="s">
        <v>107</v>
      </c>
      <c r="B56" s="18" t="s">
        <v>108</v>
      </c>
      <c r="C56" s="16">
        <v>0</v>
      </c>
    </row>
    <row r="57" spans="1:3" s="13" customFormat="1" ht="12" customHeight="1" thickBot="1">
      <c r="A57" s="20" t="s">
        <v>109</v>
      </c>
      <c r="B57" s="21" t="s">
        <v>110</v>
      </c>
      <c r="C57" s="16">
        <v>0</v>
      </c>
    </row>
    <row r="58" spans="1:3" s="13" customFormat="1" ht="12" customHeight="1" thickBot="1">
      <c r="A58" s="10" t="s">
        <v>111</v>
      </c>
      <c r="B58" s="22" t="s">
        <v>112</v>
      </c>
      <c r="C58" s="12">
        <v>17810000</v>
      </c>
    </row>
    <row r="59" spans="1:3" s="13" customFormat="1" ht="12" customHeight="1">
      <c r="A59" s="14" t="s">
        <v>113</v>
      </c>
      <c r="B59" s="15" t="s">
        <v>114</v>
      </c>
      <c r="C59" s="27">
        <v>0</v>
      </c>
    </row>
    <row r="60" spans="1:3" s="13" customFormat="1" ht="12" customHeight="1">
      <c r="A60" s="17" t="s">
        <v>115</v>
      </c>
      <c r="B60" s="18" t="s">
        <v>116</v>
      </c>
      <c r="C60" s="27">
        <v>810000</v>
      </c>
    </row>
    <row r="61" spans="1:3" s="13" customFormat="1" ht="12" customHeight="1">
      <c r="A61" s="17" t="s">
        <v>117</v>
      </c>
      <c r="B61" s="18" t="s">
        <v>118</v>
      </c>
      <c r="C61" s="27">
        <v>17000000</v>
      </c>
    </row>
    <row r="62" spans="1:3" s="13" customFormat="1" ht="12" customHeight="1" thickBot="1">
      <c r="A62" s="20" t="s">
        <v>119</v>
      </c>
      <c r="B62" s="21" t="s">
        <v>120</v>
      </c>
      <c r="C62" s="27">
        <v>0</v>
      </c>
    </row>
    <row r="63" spans="1:3" s="13" customFormat="1" ht="12" customHeight="1" thickBot="1">
      <c r="A63" s="28" t="s">
        <v>121</v>
      </c>
      <c r="B63" s="11" t="s">
        <v>122</v>
      </c>
      <c r="C63" s="24">
        <v>1029024836</v>
      </c>
    </row>
    <row r="64" spans="1:3" s="13" customFormat="1" ht="12" customHeight="1" thickBot="1">
      <c r="A64" s="29" t="s">
        <v>123</v>
      </c>
      <c r="B64" s="22" t="s">
        <v>124</v>
      </c>
      <c r="C64" s="12">
        <v>45359000</v>
      </c>
    </row>
    <row r="65" spans="1:3" s="13" customFormat="1" ht="12" customHeight="1">
      <c r="A65" s="14" t="s">
        <v>125</v>
      </c>
      <c r="B65" s="15" t="s">
        <v>126</v>
      </c>
      <c r="C65" s="27">
        <v>45359000</v>
      </c>
    </row>
    <row r="66" spans="1:3" s="13" customFormat="1" ht="12" customHeight="1">
      <c r="A66" s="17" t="s">
        <v>127</v>
      </c>
      <c r="B66" s="18" t="s">
        <v>128</v>
      </c>
      <c r="C66" s="27">
        <v>0</v>
      </c>
    </row>
    <row r="67" spans="1:3" s="13" customFormat="1" ht="12" customHeight="1" thickBot="1">
      <c r="A67" s="20" t="s">
        <v>129</v>
      </c>
      <c r="B67" s="30" t="s">
        <v>130</v>
      </c>
      <c r="C67" s="27">
        <v>0</v>
      </c>
    </row>
    <row r="68" spans="1:3" s="13" customFormat="1" ht="12" customHeight="1" thickBot="1">
      <c r="A68" s="29" t="s">
        <v>131</v>
      </c>
      <c r="B68" s="22" t="s">
        <v>132</v>
      </c>
      <c r="C68" s="12">
        <v>0</v>
      </c>
    </row>
    <row r="69" spans="1:3" s="13" customFormat="1" ht="12" customHeight="1">
      <c r="A69" s="14" t="s">
        <v>133</v>
      </c>
      <c r="B69" s="15" t="s">
        <v>134</v>
      </c>
      <c r="C69" s="27">
        <v>0</v>
      </c>
    </row>
    <row r="70" spans="1:3" s="13" customFormat="1" ht="12" customHeight="1">
      <c r="A70" s="17" t="s">
        <v>135</v>
      </c>
      <c r="B70" s="18" t="s">
        <v>136</v>
      </c>
      <c r="C70" s="27">
        <v>0</v>
      </c>
    </row>
    <row r="71" spans="1:3" s="13" customFormat="1" ht="12" customHeight="1">
      <c r="A71" s="17" t="s">
        <v>137</v>
      </c>
      <c r="B71" s="18" t="s">
        <v>138</v>
      </c>
      <c r="C71" s="27">
        <v>0</v>
      </c>
    </row>
    <row r="72" spans="1:3" s="13" customFormat="1" ht="12" customHeight="1" thickBot="1">
      <c r="A72" s="20" t="s">
        <v>139</v>
      </c>
      <c r="B72" s="21" t="s">
        <v>140</v>
      </c>
      <c r="C72" s="27">
        <v>0</v>
      </c>
    </row>
    <row r="73" spans="1:3" s="13" customFormat="1" ht="12" customHeight="1" thickBot="1">
      <c r="A73" s="29" t="s">
        <v>141</v>
      </c>
      <c r="B73" s="22" t="s">
        <v>142</v>
      </c>
      <c r="C73" s="12">
        <v>62700000</v>
      </c>
    </row>
    <row r="74" spans="1:3" s="13" customFormat="1" ht="12" customHeight="1">
      <c r="A74" s="14" t="s">
        <v>143</v>
      </c>
      <c r="B74" s="15" t="s">
        <v>144</v>
      </c>
      <c r="C74" s="27">
        <v>62700000</v>
      </c>
    </row>
    <row r="75" spans="1:3" s="13" customFormat="1" ht="12" customHeight="1" thickBot="1">
      <c r="A75" s="20" t="s">
        <v>145</v>
      </c>
      <c r="B75" s="21" t="s">
        <v>146</v>
      </c>
      <c r="C75" s="27">
        <v>0</v>
      </c>
    </row>
    <row r="76" spans="1:3" s="13" customFormat="1" ht="12" customHeight="1" thickBot="1">
      <c r="A76" s="29" t="s">
        <v>147</v>
      </c>
      <c r="B76" s="22" t="s">
        <v>148</v>
      </c>
      <c r="C76" s="12">
        <v>0</v>
      </c>
    </row>
    <row r="77" spans="1:3" s="13" customFormat="1" ht="12" customHeight="1">
      <c r="A77" s="14" t="s">
        <v>149</v>
      </c>
      <c r="B77" s="15" t="s">
        <v>150</v>
      </c>
      <c r="C77" s="27">
        <v>0</v>
      </c>
    </row>
    <row r="78" spans="1:3" s="13" customFormat="1" ht="12" customHeight="1">
      <c r="A78" s="17" t="s">
        <v>151</v>
      </c>
      <c r="B78" s="18" t="s">
        <v>152</v>
      </c>
      <c r="C78" s="27">
        <v>0</v>
      </c>
    </row>
    <row r="79" spans="1:3" s="13" customFormat="1" ht="12" customHeight="1" thickBot="1">
      <c r="A79" s="20" t="s">
        <v>153</v>
      </c>
      <c r="B79" s="21" t="s">
        <v>154</v>
      </c>
      <c r="C79" s="27">
        <v>0</v>
      </c>
    </row>
    <row r="80" spans="1:3" s="13" customFormat="1" ht="12" customHeight="1" thickBot="1">
      <c r="A80" s="29" t="s">
        <v>155</v>
      </c>
      <c r="B80" s="22" t="s">
        <v>156</v>
      </c>
      <c r="C80" s="12">
        <v>0</v>
      </c>
    </row>
    <row r="81" spans="1:3" s="13" customFormat="1" ht="12" customHeight="1">
      <c r="A81" s="31" t="s">
        <v>157</v>
      </c>
      <c r="B81" s="15" t="s">
        <v>158</v>
      </c>
      <c r="C81" s="27">
        <v>0</v>
      </c>
    </row>
    <row r="82" spans="1:3" s="13" customFormat="1" ht="12" customHeight="1">
      <c r="A82" s="32" t="s">
        <v>159</v>
      </c>
      <c r="B82" s="18" t="s">
        <v>160</v>
      </c>
      <c r="C82" s="27">
        <v>0</v>
      </c>
    </row>
    <row r="83" spans="1:3" s="13" customFormat="1" ht="12" customHeight="1">
      <c r="A83" s="32" t="s">
        <v>161</v>
      </c>
      <c r="B83" s="18" t="s">
        <v>162</v>
      </c>
      <c r="C83" s="27">
        <v>0</v>
      </c>
    </row>
    <row r="84" spans="1:3" s="13" customFormat="1" ht="12" customHeight="1" thickBot="1">
      <c r="A84" s="33" t="s">
        <v>163</v>
      </c>
      <c r="B84" s="21" t="s">
        <v>164</v>
      </c>
      <c r="C84" s="27">
        <v>0</v>
      </c>
    </row>
    <row r="85" spans="1:3" s="13" customFormat="1" ht="12" customHeight="1" thickBot="1">
      <c r="A85" s="29" t="s">
        <v>165</v>
      </c>
      <c r="B85" s="22" t="s">
        <v>166</v>
      </c>
      <c r="C85" s="34"/>
    </row>
    <row r="86" spans="1:3" s="13" customFormat="1" ht="13.5" customHeight="1" thickBot="1">
      <c r="A86" s="29" t="s">
        <v>167</v>
      </c>
      <c r="B86" s="22" t="s">
        <v>168</v>
      </c>
      <c r="C86" s="34"/>
    </row>
    <row r="87" spans="1:3" s="13" customFormat="1" ht="15.75" customHeight="1" thickBot="1">
      <c r="A87" s="29" t="s">
        <v>169</v>
      </c>
      <c r="B87" s="35" t="s">
        <v>170</v>
      </c>
      <c r="C87" s="24">
        <v>108059000</v>
      </c>
    </row>
    <row r="88" spans="1:3" s="13" customFormat="1" ht="16.5" customHeight="1" thickBot="1">
      <c r="A88" s="36" t="s">
        <v>171</v>
      </c>
      <c r="B88" s="37" t="s">
        <v>172</v>
      </c>
      <c r="C88" s="24">
        <v>1137083836</v>
      </c>
    </row>
    <row r="89" spans="1:3" s="13" customFormat="1" ht="29.25" customHeight="1">
      <c r="A89" s="38"/>
      <c r="B89" s="39"/>
      <c r="C89" s="40"/>
    </row>
    <row r="90" spans="1:3" ht="16.5" customHeight="1">
      <c r="A90" s="286" t="s">
        <v>173</v>
      </c>
      <c r="B90" s="286"/>
      <c r="C90" s="286"/>
    </row>
    <row r="91" spans="1:3" s="42" customFormat="1" ht="16.5" customHeight="1" thickBot="1">
      <c r="A91" s="287" t="s">
        <v>174</v>
      </c>
      <c r="B91" s="287"/>
      <c r="C91" s="41" t="s">
        <v>2</v>
      </c>
    </row>
    <row r="92" spans="1:3" ht="38.1" customHeight="1" thickBot="1">
      <c r="A92" s="3" t="s">
        <v>3</v>
      </c>
      <c r="B92" s="4" t="s">
        <v>175</v>
      </c>
      <c r="C92" s="5" t="s">
        <v>269</v>
      </c>
    </row>
    <row r="93" spans="1:3" s="9" customFormat="1" ht="12" customHeight="1" thickBot="1">
      <c r="A93" s="43"/>
      <c r="B93" s="44" t="s">
        <v>5</v>
      </c>
      <c r="C93" s="45" t="s">
        <v>6</v>
      </c>
    </row>
    <row r="94" spans="1:3" ht="12" customHeight="1" thickBot="1">
      <c r="A94" s="46" t="s">
        <v>7</v>
      </c>
      <c r="B94" s="47" t="s">
        <v>176</v>
      </c>
      <c r="C94" s="48">
        <v>1032283836</v>
      </c>
    </row>
    <row r="95" spans="1:3" ht="12" customHeight="1">
      <c r="A95" s="49" t="s">
        <v>9</v>
      </c>
      <c r="B95" s="50" t="s">
        <v>177</v>
      </c>
      <c r="C95" s="82">
        <v>492980000</v>
      </c>
    </row>
    <row r="96" spans="1:3" ht="12" customHeight="1">
      <c r="A96" s="17" t="s">
        <v>11</v>
      </c>
      <c r="B96" s="52" t="s">
        <v>178</v>
      </c>
      <c r="C96" s="53">
        <v>98773000</v>
      </c>
    </row>
    <row r="97" spans="1:3" ht="12" customHeight="1">
      <c r="A97" s="17" t="s">
        <v>13</v>
      </c>
      <c r="B97" s="52" t="s">
        <v>179</v>
      </c>
      <c r="C97" s="53">
        <v>344698836</v>
      </c>
    </row>
    <row r="98" spans="1:3" ht="12" customHeight="1">
      <c r="A98" s="17" t="s">
        <v>15</v>
      </c>
      <c r="B98" s="54" t="s">
        <v>180</v>
      </c>
      <c r="C98" s="53">
        <v>35992000</v>
      </c>
    </row>
    <row r="99" spans="1:3" ht="12" customHeight="1">
      <c r="A99" s="17" t="s">
        <v>181</v>
      </c>
      <c r="B99" s="56" t="s">
        <v>182</v>
      </c>
      <c r="C99" s="16">
        <v>44840000</v>
      </c>
    </row>
    <row r="100" spans="1:3" ht="12" customHeight="1">
      <c r="A100" s="17" t="s">
        <v>19</v>
      </c>
      <c r="B100" s="52" t="s">
        <v>183</v>
      </c>
      <c r="C100" s="57">
        <v>0</v>
      </c>
    </row>
    <row r="101" spans="1:3" ht="12" customHeight="1">
      <c r="A101" s="17" t="s">
        <v>184</v>
      </c>
      <c r="B101" s="58" t="s">
        <v>185</v>
      </c>
      <c r="C101" s="57">
        <v>0</v>
      </c>
    </row>
    <row r="102" spans="1:3" ht="12" customHeight="1">
      <c r="A102" s="17" t="s">
        <v>186</v>
      </c>
      <c r="B102" s="58" t="s">
        <v>187</v>
      </c>
      <c r="C102" s="57">
        <v>0</v>
      </c>
    </row>
    <row r="103" spans="1:3" ht="12" customHeight="1">
      <c r="A103" s="17" t="s">
        <v>188</v>
      </c>
      <c r="B103" s="59" t="s">
        <v>189</v>
      </c>
      <c r="C103" s="57">
        <v>0</v>
      </c>
    </row>
    <row r="104" spans="1:3" ht="12" customHeight="1">
      <c r="A104" s="17" t="s">
        <v>190</v>
      </c>
      <c r="B104" s="60" t="s">
        <v>191</v>
      </c>
      <c r="C104" s="57">
        <v>0</v>
      </c>
    </row>
    <row r="105" spans="1:3" ht="12" customHeight="1">
      <c r="A105" s="17" t="s">
        <v>192</v>
      </c>
      <c r="B105" s="60" t="s">
        <v>193</v>
      </c>
      <c r="C105" s="57">
        <v>0</v>
      </c>
    </row>
    <row r="106" spans="1:3" ht="12" customHeight="1">
      <c r="A106" s="17" t="s">
        <v>194</v>
      </c>
      <c r="B106" s="59" t="s">
        <v>195</v>
      </c>
      <c r="C106" s="57">
        <v>40740000</v>
      </c>
    </row>
    <row r="107" spans="1:3" ht="12" customHeight="1">
      <c r="A107" s="17" t="s">
        <v>196</v>
      </c>
      <c r="B107" s="59" t="s">
        <v>197</v>
      </c>
      <c r="C107" s="57">
        <v>0</v>
      </c>
    </row>
    <row r="108" spans="1:3" ht="12" customHeight="1">
      <c r="A108" s="17" t="s">
        <v>198</v>
      </c>
      <c r="B108" s="60" t="s">
        <v>199</v>
      </c>
      <c r="C108" s="57">
        <v>0</v>
      </c>
    </row>
    <row r="109" spans="1:3" ht="12" customHeight="1">
      <c r="A109" s="61" t="s">
        <v>200</v>
      </c>
      <c r="B109" s="58" t="s">
        <v>201</v>
      </c>
      <c r="C109" s="57">
        <v>0</v>
      </c>
    </row>
    <row r="110" spans="1:3" ht="12" customHeight="1">
      <c r="A110" s="17" t="s">
        <v>202</v>
      </c>
      <c r="B110" s="58" t="s">
        <v>203</v>
      </c>
      <c r="C110" s="57">
        <v>0</v>
      </c>
    </row>
    <row r="111" spans="1:3" ht="12" customHeight="1">
      <c r="A111" s="20" t="s">
        <v>204</v>
      </c>
      <c r="B111" s="58" t="s">
        <v>205</v>
      </c>
      <c r="C111" s="57">
        <v>4100000</v>
      </c>
    </row>
    <row r="112" spans="1:3" ht="12" customHeight="1">
      <c r="A112" s="17" t="s">
        <v>206</v>
      </c>
      <c r="B112" s="54" t="s">
        <v>207</v>
      </c>
      <c r="C112" s="57">
        <v>15000000</v>
      </c>
    </row>
    <row r="113" spans="1:3" ht="12" customHeight="1">
      <c r="A113" s="17" t="s">
        <v>208</v>
      </c>
      <c r="B113" s="52" t="s">
        <v>209</v>
      </c>
      <c r="C113" s="57">
        <v>0</v>
      </c>
    </row>
    <row r="114" spans="1:3" ht="12" customHeight="1" thickBot="1">
      <c r="A114" s="20" t="s">
        <v>210</v>
      </c>
      <c r="B114" s="62" t="s">
        <v>211</v>
      </c>
      <c r="C114" s="57">
        <v>15000000</v>
      </c>
    </row>
    <row r="115" spans="1:3" ht="12" customHeight="1" thickBot="1">
      <c r="A115" s="10" t="s">
        <v>21</v>
      </c>
      <c r="B115" s="63" t="s">
        <v>212</v>
      </c>
      <c r="C115" s="12">
        <v>73778000</v>
      </c>
    </row>
    <row r="116" spans="1:3" ht="12" customHeight="1">
      <c r="A116" s="14" t="s">
        <v>23</v>
      </c>
      <c r="B116" s="52" t="s">
        <v>213</v>
      </c>
      <c r="C116" s="16">
        <v>68978000</v>
      </c>
    </row>
    <row r="117" spans="1:3" ht="12" customHeight="1">
      <c r="A117" s="14" t="s">
        <v>25</v>
      </c>
      <c r="B117" s="64" t="s">
        <v>214</v>
      </c>
      <c r="C117" s="16"/>
    </row>
    <row r="118" spans="1:3" ht="12" customHeight="1">
      <c r="A118" s="14" t="s">
        <v>27</v>
      </c>
      <c r="B118" s="64" t="s">
        <v>215</v>
      </c>
      <c r="C118" s="53">
        <v>4800000</v>
      </c>
    </row>
    <row r="119" spans="1:3" ht="12" customHeight="1">
      <c r="A119" s="14" t="s">
        <v>29</v>
      </c>
      <c r="B119" s="64" t="s">
        <v>216</v>
      </c>
      <c r="C119" s="65"/>
    </row>
    <row r="120" spans="1:3" ht="12" customHeight="1">
      <c r="A120" s="14" t="s">
        <v>31</v>
      </c>
      <c r="B120" s="21" t="s">
        <v>217</v>
      </c>
      <c r="C120" s="65">
        <v>0</v>
      </c>
    </row>
    <row r="121" spans="1:3" ht="12" customHeight="1">
      <c r="A121" s="14" t="s">
        <v>33</v>
      </c>
      <c r="B121" s="19" t="s">
        <v>218</v>
      </c>
      <c r="C121" s="65"/>
    </row>
    <row r="122" spans="1:3" ht="12" customHeight="1">
      <c r="A122" s="14" t="s">
        <v>219</v>
      </c>
      <c r="B122" s="66" t="s">
        <v>220</v>
      </c>
      <c r="C122" s="65"/>
    </row>
    <row r="123" spans="1:3">
      <c r="A123" s="14" t="s">
        <v>221</v>
      </c>
      <c r="B123" s="60" t="s">
        <v>193</v>
      </c>
      <c r="C123" s="65"/>
    </row>
    <row r="124" spans="1:3" ht="12" customHeight="1">
      <c r="A124" s="14" t="s">
        <v>222</v>
      </c>
      <c r="B124" s="60" t="s">
        <v>223</v>
      </c>
      <c r="C124" s="65"/>
    </row>
    <row r="125" spans="1:3" ht="12" customHeight="1">
      <c r="A125" s="14" t="s">
        <v>224</v>
      </c>
      <c r="B125" s="60" t="s">
        <v>225</v>
      </c>
      <c r="C125" s="65"/>
    </row>
    <row r="126" spans="1:3" ht="12" customHeight="1">
      <c r="A126" s="14" t="s">
        <v>226</v>
      </c>
      <c r="B126" s="60" t="s">
        <v>199</v>
      </c>
      <c r="C126" s="65"/>
    </row>
    <row r="127" spans="1:3" ht="12" customHeight="1">
      <c r="A127" s="14" t="s">
        <v>227</v>
      </c>
      <c r="B127" s="60" t="s">
        <v>228</v>
      </c>
      <c r="C127" s="65"/>
    </row>
    <row r="128" spans="1:3" ht="16.5" thickBot="1">
      <c r="A128" s="61" t="s">
        <v>229</v>
      </c>
      <c r="B128" s="60" t="s">
        <v>230</v>
      </c>
      <c r="C128" s="67"/>
    </row>
    <row r="129" spans="1:3" ht="12" customHeight="1" thickBot="1">
      <c r="A129" s="10" t="s">
        <v>35</v>
      </c>
      <c r="B129" s="68" t="s">
        <v>231</v>
      </c>
      <c r="C129" s="12">
        <v>1106061836</v>
      </c>
    </row>
    <row r="130" spans="1:3" ht="12" customHeight="1" thickBot="1">
      <c r="A130" s="10" t="s">
        <v>232</v>
      </c>
      <c r="B130" s="68" t="s">
        <v>233</v>
      </c>
      <c r="C130" s="12">
        <v>1633000</v>
      </c>
    </row>
    <row r="131" spans="1:3" ht="12" customHeight="1">
      <c r="A131" s="14" t="s">
        <v>51</v>
      </c>
      <c r="B131" s="64" t="s">
        <v>234</v>
      </c>
      <c r="C131" s="65">
        <v>1633000</v>
      </c>
    </row>
    <row r="132" spans="1:3" ht="12" customHeight="1">
      <c r="A132" s="14" t="s">
        <v>53</v>
      </c>
      <c r="B132" s="64" t="s">
        <v>235</v>
      </c>
      <c r="C132" s="65">
        <v>0</v>
      </c>
    </row>
    <row r="133" spans="1:3" ht="12" customHeight="1" thickBot="1">
      <c r="A133" s="61" t="s">
        <v>55</v>
      </c>
      <c r="B133" s="64" t="s">
        <v>236</v>
      </c>
      <c r="C133" s="65">
        <v>0</v>
      </c>
    </row>
    <row r="134" spans="1:3" ht="12" customHeight="1" thickBot="1">
      <c r="A134" s="10" t="s">
        <v>65</v>
      </c>
      <c r="B134" s="68" t="s">
        <v>237</v>
      </c>
      <c r="C134" s="12">
        <v>0</v>
      </c>
    </row>
    <row r="135" spans="1:3" ht="12" customHeight="1">
      <c r="A135" s="14" t="s">
        <v>67</v>
      </c>
      <c r="B135" s="69" t="s">
        <v>238</v>
      </c>
      <c r="C135" s="65">
        <v>0</v>
      </c>
    </row>
    <row r="136" spans="1:3" ht="12" customHeight="1">
      <c r="A136" s="14" t="s">
        <v>69</v>
      </c>
      <c r="B136" s="69" t="s">
        <v>239</v>
      </c>
      <c r="C136" s="65">
        <v>0</v>
      </c>
    </row>
    <row r="137" spans="1:3" ht="12" customHeight="1">
      <c r="A137" s="14" t="s">
        <v>71</v>
      </c>
      <c r="B137" s="69" t="s">
        <v>240</v>
      </c>
      <c r="C137" s="65">
        <v>0</v>
      </c>
    </row>
    <row r="138" spans="1:3" ht="12" customHeight="1">
      <c r="A138" s="14" t="s">
        <v>73</v>
      </c>
      <c r="B138" s="69" t="s">
        <v>241</v>
      </c>
      <c r="C138" s="65">
        <v>0</v>
      </c>
    </row>
    <row r="139" spans="1:3" ht="12" customHeight="1">
      <c r="A139" s="14" t="s">
        <v>75</v>
      </c>
      <c r="B139" s="69" t="s">
        <v>242</v>
      </c>
      <c r="C139" s="65">
        <v>0</v>
      </c>
    </row>
    <row r="140" spans="1:3" ht="12" customHeight="1" thickBot="1">
      <c r="A140" s="61" t="s">
        <v>77</v>
      </c>
      <c r="B140" s="69" t="s">
        <v>243</v>
      </c>
      <c r="C140" s="65">
        <v>0</v>
      </c>
    </row>
    <row r="141" spans="1:3" ht="12" customHeight="1" thickBot="1">
      <c r="A141" s="10" t="s">
        <v>89</v>
      </c>
      <c r="B141" s="68" t="s">
        <v>244</v>
      </c>
      <c r="C141" s="24">
        <v>900000</v>
      </c>
    </row>
    <row r="142" spans="1:3" ht="12" customHeight="1">
      <c r="A142" s="14" t="s">
        <v>91</v>
      </c>
      <c r="B142" s="69" t="s">
        <v>245</v>
      </c>
      <c r="C142" s="65">
        <v>0</v>
      </c>
    </row>
    <row r="143" spans="1:3" ht="12" customHeight="1">
      <c r="A143" s="14" t="s">
        <v>93</v>
      </c>
      <c r="B143" s="69" t="s">
        <v>246</v>
      </c>
      <c r="C143" s="65">
        <v>0</v>
      </c>
    </row>
    <row r="144" spans="1:3" ht="12" customHeight="1">
      <c r="A144" s="14" t="s">
        <v>95</v>
      </c>
      <c r="B144" s="69" t="s">
        <v>247</v>
      </c>
      <c r="C144" s="65">
        <v>0</v>
      </c>
    </row>
    <row r="145" spans="1:9" ht="12" customHeight="1" thickBot="1">
      <c r="A145" s="61" t="s">
        <v>97</v>
      </c>
      <c r="B145" s="70" t="s">
        <v>248</v>
      </c>
      <c r="C145" s="65">
        <v>900000</v>
      </c>
    </row>
    <row r="146" spans="1:9" ht="12" customHeight="1" thickBot="1">
      <c r="A146" s="10" t="s">
        <v>249</v>
      </c>
      <c r="B146" s="68" t="s">
        <v>250</v>
      </c>
      <c r="C146" s="71">
        <v>0</v>
      </c>
    </row>
    <row r="147" spans="1:9" ht="12" customHeight="1">
      <c r="A147" s="14" t="s">
        <v>103</v>
      </c>
      <c r="B147" s="69" t="s">
        <v>251</v>
      </c>
      <c r="C147" s="65"/>
    </row>
    <row r="148" spans="1:9" ht="12" customHeight="1">
      <c r="A148" s="14" t="s">
        <v>105</v>
      </c>
      <c r="B148" s="69" t="s">
        <v>252</v>
      </c>
      <c r="C148" s="65"/>
    </row>
    <row r="149" spans="1:9" ht="12" customHeight="1">
      <c r="A149" s="14" t="s">
        <v>107</v>
      </c>
      <c r="B149" s="69" t="s">
        <v>253</v>
      </c>
      <c r="C149" s="65"/>
    </row>
    <row r="150" spans="1:9" ht="12" customHeight="1">
      <c r="A150" s="14" t="s">
        <v>109</v>
      </c>
      <c r="B150" s="69" t="s">
        <v>254</v>
      </c>
      <c r="C150" s="65"/>
    </row>
    <row r="151" spans="1:9" ht="12" customHeight="1" thickBot="1">
      <c r="A151" s="14" t="s">
        <v>255</v>
      </c>
      <c r="B151" s="69" t="s">
        <v>256</v>
      </c>
      <c r="C151" s="65"/>
    </row>
    <row r="152" spans="1:9" ht="12" customHeight="1" thickBot="1">
      <c r="A152" s="10" t="s">
        <v>111</v>
      </c>
      <c r="B152" s="68" t="s">
        <v>257</v>
      </c>
      <c r="C152" s="72"/>
    </row>
    <row r="153" spans="1:9" ht="12" customHeight="1" thickBot="1">
      <c r="A153" s="10" t="s">
        <v>258</v>
      </c>
      <c r="B153" s="68" t="s">
        <v>259</v>
      </c>
      <c r="C153" s="72"/>
    </row>
    <row r="154" spans="1:9" ht="15" customHeight="1" thickBot="1">
      <c r="A154" s="10" t="s">
        <v>260</v>
      </c>
      <c r="B154" s="68" t="s">
        <v>261</v>
      </c>
      <c r="C154" s="73">
        <v>2533000</v>
      </c>
      <c r="F154" s="74"/>
      <c r="G154" s="75"/>
      <c r="H154" s="75"/>
      <c r="I154" s="75"/>
    </row>
    <row r="155" spans="1:9" s="13" customFormat="1" ht="12.95" customHeight="1" thickBot="1">
      <c r="A155" s="76" t="s">
        <v>262</v>
      </c>
      <c r="B155" s="77" t="s">
        <v>263</v>
      </c>
      <c r="C155" s="73">
        <v>1108594836</v>
      </c>
    </row>
    <row r="156" spans="1:9" ht="7.5" customHeight="1"/>
    <row r="157" spans="1:9">
      <c r="A157" s="282" t="s">
        <v>264</v>
      </c>
      <c r="B157" s="282"/>
      <c r="C157" s="282"/>
    </row>
    <row r="158" spans="1:9" ht="15" customHeight="1" thickBot="1">
      <c r="A158" s="283" t="s">
        <v>265</v>
      </c>
      <c r="B158" s="283"/>
      <c r="C158" s="2" t="s">
        <v>266</v>
      </c>
    </row>
    <row r="159" spans="1:9" ht="13.5" customHeight="1" thickBot="1">
      <c r="A159" s="10">
        <v>1</v>
      </c>
      <c r="B159" s="63" t="s">
        <v>267</v>
      </c>
      <c r="C159" s="12">
        <v>-77037000</v>
      </c>
      <c r="D159" s="80"/>
    </row>
    <row r="160" spans="1:9" ht="27.75" customHeight="1" thickBot="1">
      <c r="A160" s="10" t="s">
        <v>21</v>
      </c>
      <c r="B160" s="63" t="s">
        <v>268</v>
      </c>
      <c r="C160" s="12">
        <v>105526000</v>
      </c>
    </row>
  </sheetData>
  <mergeCells count="7">
    <mergeCell ref="A157:C157"/>
    <mergeCell ref="A158:B158"/>
    <mergeCell ref="A1:C1"/>
    <mergeCell ref="A2:C2"/>
    <mergeCell ref="A3:B3"/>
    <mergeCell ref="A90:C90"/>
    <mergeCell ref="A91:B91"/>
  </mergeCells>
  <printOptions horizontalCentered="1"/>
  <pageMargins left="0.78740157480314965" right="0.78740157480314965" top="1.4566929133858268" bottom="0.86614173228346458" header="0.78740157480314965" footer="0.59055118110236227"/>
  <pageSetup paperSize="9" scale="61" fitToHeight="2" orientation="portrait" r:id="rId1"/>
  <headerFooter alignWithMargins="0">
    <oddHeader>&amp;C&amp;"Times New Roman CE,Félkövér"&amp;12
Ibrány Város Önkormányzata
2016. ÉVI KÖLTSÉGVETÉS
KÖTELEZŐ FELADATAINAK MÉRLEGE &amp;R&amp;"Times New Roman CE,Félkövér dőlt"&amp;11 2. melléklet</oddHeader>
  </headerFooter>
  <rowBreaks count="1" manualBreakCount="1">
    <brk id="88" max="2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92D050"/>
  </sheetPr>
  <dimension ref="A1:H34"/>
  <sheetViews>
    <sheetView view="pageBreakPreview" zoomScaleNormal="115" zoomScaleSheetLayoutView="100" workbookViewId="0">
      <selection activeCell="D2" sqref="D2"/>
    </sheetView>
  </sheetViews>
  <sheetFormatPr defaultRowHeight="12.75"/>
  <cols>
    <col min="1" max="1" width="6.83203125" style="83" customWidth="1"/>
    <col min="2" max="2" width="55.1640625" style="86" customWidth="1"/>
    <col min="3" max="3" width="16.33203125" style="83" customWidth="1"/>
    <col min="4" max="4" width="55.1640625" style="83" customWidth="1"/>
    <col min="5" max="5" width="16.33203125" style="83" customWidth="1"/>
    <col min="6" max="6" width="4.83203125" style="83" customWidth="1"/>
    <col min="7" max="7" width="9.33203125" style="83"/>
    <col min="8" max="8" width="10.33203125" style="83" bestFit="1" customWidth="1"/>
    <col min="9" max="16384" width="9.33203125" style="83"/>
  </cols>
  <sheetData>
    <row r="1" spans="1:8" ht="25.5" customHeight="1">
      <c r="A1" s="292" t="s">
        <v>437</v>
      </c>
      <c r="B1" s="292"/>
      <c r="C1" s="292"/>
      <c r="D1" s="292"/>
      <c r="E1" s="292"/>
    </row>
    <row r="2" spans="1:8" ht="39.75" customHeight="1">
      <c r="B2" s="84" t="s">
        <v>271</v>
      </c>
      <c r="C2" s="85"/>
      <c r="D2" s="85"/>
      <c r="E2" s="85"/>
      <c r="F2" s="288"/>
    </row>
    <row r="3" spans="1:8" ht="14.25" thickBot="1">
      <c r="B3" s="86" t="s">
        <v>436</v>
      </c>
      <c r="E3" s="87" t="s">
        <v>272</v>
      </c>
      <c r="F3" s="288"/>
    </row>
    <row r="4" spans="1:8" ht="18" customHeight="1" thickBot="1">
      <c r="A4" s="289" t="s">
        <v>3</v>
      </c>
      <c r="B4" s="88" t="s">
        <v>273</v>
      </c>
      <c r="C4" s="89"/>
      <c r="D4" s="88" t="s">
        <v>274</v>
      </c>
      <c r="E4" s="90"/>
      <c r="F4" s="288"/>
    </row>
    <row r="5" spans="1:8" s="94" customFormat="1" ht="35.25" customHeight="1" thickBot="1">
      <c r="A5" s="290"/>
      <c r="B5" s="91" t="s">
        <v>275</v>
      </c>
      <c r="C5" s="92" t="s">
        <v>269</v>
      </c>
      <c r="D5" s="91" t="s">
        <v>275</v>
      </c>
      <c r="E5" s="93" t="s">
        <v>269</v>
      </c>
      <c r="F5" s="288"/>
    </row>
    <row r="6" spans="1:8" s="99" customFormat="1" ht="12" customHeight="1" thickBot="1">
      <c r="A6" s="95"/>
      <c r="B6" s="96" t="s">
        <v>5</v>
      </c>
      <c r="C6" s="97" t="s">
        <v>6</v>
      </c>
      <c r="D6" s="96" t="s">
        <v>276</v>
      </c>
      <c r="E6" s="98" t="s">
        <v>277</v>
      </c>
      <c r="F6" s="288"/>
    </row>
    <row r="7" spans="1:8" ht="12.95" customHeight="1">
      <c r="A7" s="100" t="s">
        <v>7</v>
      </c>
      <c r="B7" s="101" t="s">
        <v>278</v>
      </c>
      <c r="C7" s="102">
        <v>840689736</v>
      </c>
      <c r="D7" s="101" t="s">
        <v>279</v>
      </c>
      <c r="E7" s="103">
        <v>518589000</v>
      </c>
      <c r="F7" s="288"/>
    </row>
    <row r="8" spans="1:8" ht="12.95" customHeight="1">
      <c r="A8" s="104" t="s">
        <v>21</v>
      </c>
      <c r="B8" s="105" t="s">
        <v>280</v>
      </c>
      <c r="C8" s="102">
        <v>0</v>
      </c>
      <c r="D8" s="105" t="s">
        <v>178</v>
      </c>
      <c r="E8" s="103">
        <v>105750000</v>
      </c>
      <c r="F8" s="288"/>
    </row>
    <row r="9" spans="1:8" ht="12.95" customHeight="1">
      <c r="A9" s="104" t="s">
        <v>35</v>
      </c>
      <c r="B9" s="105" t="s">
        <v>281</v>
      </c>
      <c r="C9" s="106"/>
      <c r="D9" s="105" t="s">
        <v>282</v>
      </c>
      <c r="E9" s="103">
        <v>376246836</v>
      </c>
      <c r="F9" s="288"/>
      <c r="H9" s="83">
        <v>67800000</v>
      </c>
    </row>
    <row r="10" spans="1:8" ht="12.95" customHeight="1">
      <c r="A10" s="104" t="s">
        <v>232</v>
      </c>
      <c r="B10" s="105" t="s">
        <v>283</v>
      </c>
      <c r="C10" s="106">
        <v>96590000</v>
      </c>
      <c r="D10" s="105" t="s">
        <v>180</v>
      </c>
      <c r="E10" s="103">
        <v>35992000</v>
      </c>
      <c r="F10" s="288"/>
      <c r="H10" s="83">
        <v>40000</v>
      </c>
    </row>
    <row r="11" spans="1:8" ht="12.95" customHeight="1">
      <c r="A11" s="104" t="s">
        <v>65</v>
      </c>
      <c r="B11" s="107" t="s">
        <v>284</v>
      </c>
      <c r="C11" s="106">
        <v>109368100</v>
      </c>
      <c r="D11" s="105" t="s">
        <v>182</v>
      </c>
      <c r="E11" s="103">
        <v>57340000</v>
      </c>
      <c r="F11" s="288"/>
      <c r="H11" s="83">
        <v>13500000</v>
      </c>
    </row>
    <row r="12" spans="1:8" ht="12.95" customHeight="1">
      <c r="A12" s="104" t="s">
        <v>89</v>
      </c>
      <c r="B12" s="105" t="s">
        <v>285</v>
      </c>
      <c r="C12" s="108">
        <v>0</v>
      </c>
      <c r="D12" s="105" t="s">
        <v>207</v>
      </c>
      <c r="E12" s="103">
        <v>15000000</v>
      </c>
      <c r="F12" s="288"/>
      <c r="H12" s="83">
        <v>15200000</v>
      </c>
    </row>
    <row r="13" spans="1:8" ht="12.95" customHeight="1">
      <c r="A13" s="104" t="s">
        <v>249</v>
      </c>
      <c r="B13" s="105" t="s">
        <v>286</v>
      </c>
      <c r="C13" s="106"/>
      <c r="D13" s="109"/>
      <c r="E13" s="110"/>
      <c r="F13" s="288"/>
      <c r="H13" s="83">
        <f>SUM(H9:H12)</f>
        <v>96540000</v>
      </c>
    </row>
    <row r="14" spans="1:8" ht="12.95" customHeight="1">
      <c r="A14" s="104" t="s">
        <v>111</v>
      </c>
      <c r="B14" s="109"/>
      <c r="C14" s="106"/>
      <c r="D14" s="109"/>
      <c r="E14" s="110"/>
      <c r="F14" s="288"/>
    </row>
    <row r="15" spans="1:8" ht="12.95" customHeight="1">
      <c r="A15" s="104" t="s">
        <v>258</v>
      </c>
      <c r="B15" s="111"/>
      <c r="C15" s="108"/>
      <c r="D15" s="109"/>
      <c r="E15" s="110"/>
      <c r="F15" s="288"/>
    </row>
    <row r="16" spans="1:8" ht="12.95" customHeight="1">
      <c r="A16" s="104" t="s">
        <v>260</v>
      </c>
      <c r="B16" s="109"/>
      <c r="C16" s="106"/>
      <c r="D16" s="109"/>
      <c r="E16" s="110"/>
      <c r="F16" s="288"/>
    </row>
    <row r="17" spans="1:6" ht="12.95" customHeight="1">
      <c r="A17" s="104" t="s">
        <v>262</v>
      </c>
      <c r="B17" s="109"/>
      <c r="C17" s="106"/>
      <c r="D17" s="109"/>
      <c r="E17" s="110"/>
      <c r="F17" s="288"/>
    </row>
    <row r="18" spans="1:6" ht="12.95" customHeight="1" thickBot="1">
      <c r="A18" s="104" t="s">
        <v>287</v>
      </c>
      <c r="B18" s="112"/>
      <c r="C18" s="113"/>
      <c r="D18" s="109"/>
      <c r="E18" s="114"/>
      <c r="F18" s="288"/>
    </row>
    <row r="19" spans="1:6" ht="15.95" customHeight="1" thickBot="1">
      <c r="A19" s="115" t="s">
        <v>288</v>
      </c>
      <c r="B19" s="116" t="s">
        <v>289</v>
      </c>
      <c r="C19" s="117">
        <v>1046647836</v>
      </c>
      <c r="D19" s="116" t="s">
        <v>290</v>
      </c>
      <c r="E19" s="118">
        <v>1108917836</v>
      </c>
      <c r="F19" s="288"/>
    </row>
    <row r="20" spans="1:6" ht="12.95" customHeight="1">
      <c r="A20" s="119" t="s">
        <v>291</v>
      </c>
      <c r="B20" s="120" t="s">
        <v>292</v>
      </c>
      <c r="C20" s="121">
        <v>54947000</v>
      </c>
      <c r="D20" s="122" t="s">
        <v>293</v>
      </c>
      <c r="E20" s="123"/>
      <c r="F20" s="288"/>
    </row>
    <row r="21" spans="1:6" ht="12.95" customHeight="1">
      <c r="A21" s="124" t="s">
        <v>294</v>
      </c>
      <c r="B21" s="122" t="s">
        <v>295</v>
      </c>
      <c r="C21" s="125">
        <v>54947000</v>
      </c>
      <c r="D21" s="122" t="s">
        <v>296</v>
      </c>
      <c r="E21" s="126"/>
      <c r="F21" s="288"/>
    </row>
    <row r="22" spans="1:6" ht="12.95" customHeight="1">
      <c r="A22" s="124" t="s">
        <v>297</v>
      </c>
      <c r="B22" s="122" t="s">
        <v>298</v>
      </c>
      <c r="C22" s="125">
        <v>0</v>
      </c>
      <c r="D22" s="122" t="s">
        <v>299</v>
      </c>
      <c r="E22" s="126"/>
      <c r="F22" s="288"/>
    </row>
    <row r="23" spans="1:6" ht="12.95" customHeight="1">
      <c r="A23" s="124" t="s">
        <v>300</v>
      </c>
      <c r="B23" s="122" t="s">
        <v>301</v>
      </c>
      <c r="C23" s="125"/>
      <c r="D23" s="122" t="s">
        <v>302</v>
      </c>
      <c r="E23" s="126"/>
      <c r="F23" s="288"/>
    </row>
    <row r="24" spans="1:6" ht="12.95" customHeight="1">
      <c r="A24" s="124" t="s">
        <v>303</v>
      </c>
      <c r="B24" s="122" t="s">
        <v>304</v>
      </c>
      <c r="C24" s="125"/>
      <c r="D24" s="120" t="s">
        <v>305</v>
      </c>
      <c r="E24" s="126"/>
      <c r="F24" s="288"/>
    </row>
    <row r="25" spans="1:6" ht="12.95" customHeight="1">
      <c r="A25" s="124" t="s">
        <v>306</v>
      </c>
      <c r="B25" s="122" t="s">
        <v>307</v>
      </c>
      <c r="C25" s="127">
        <v>7323000</v>
      </c>
      <c r="D25" s="122" t="s">
        <v>308</v>
      </c>
      <c r="E25" s="126"/>
      <c r="F25" s="288"/>
    </row>
    <row r="26" spans="1:6" ht="12.95" customHeight="1">
      <c r="A26" s="119" t="s">
        <v>309</v>
      </c>
      <c r="B26" s="120" t="s">
        <v>310</v>
      </c>
      <c r="C26" s="128">
        <v>7323000</v>
      </c>
      <c r="D26" s="101" t="s">
        <v>247</v>
      </c>
      <c r="E26" s="123"/>
      <c r="F26" s="288"/>
    </row>
    <row r="27" spans="1:6" ht="12.95" customHeight="1">
      <c r="A27" s="124" t="s">
        <v>311</v>
      </c>
      <c r="B27" s="122" t="s">
        <v>312</v>
      </c>
      <c r="C27" s="125"/>
      <c r="D27" s="105" t="s">
        <v>257</v>
      </c>
      <c r="E27" s="126"/>
      <c r="F27" s="288"/>
    </row>
    <row r="28" spans="1:6" ht="12.95" customHeight="1">
      <c r="A28" s="104" t="s">
        <v>313</v>
      </c>
      <c r="B28" s="122" t="s">
        <v>166</v>
      </c>
      <c r="C28" s="125"/>
      <c r="D28" s="105" t="s">
        <v>259</v>
      </c>
      <c r="E28" s="126"/>
      <c r="F28" s="288"/>
    </row>
    <row r="29" spans="1:6" ht="12.95" customHeight="1" thickBot="1">
      <c r="A29" s="129" t="s">
        <v>314</v>
      </c>
      <c r="B29" s="120" t="s">
        <v>168</v>
      </c>
      <c r="C29" s="128"/>
      <c r="D29" s="130"/>
      <c r="E29" s="123"/>
      <c r="F29" s="288"/>
    </row>
    <row r="30" spans="1:6" ht="15.95" customHeight="1" thickBot="1">
      <c r="A30" s="115" t="s">
        <v>315</v>
      </c>
      <c r="B30" s="116" t="s">
        <v>316</v>
      </c>
      <c r="C30" s="117">
        <v>62270000</v>
      </c>
      <c r="D30" s="116" t="s">
        <v>317</v>
      </c>
      <c r="E30" s="118">
        <v>0</v>
      </c>
      <c r="F30" s="288"/>
    </row>
    <row r="31" spans="1:6" ht="13.5" thickBot="1">
      <c r="A31" s="115" t="s">
        <v>318</v>
      </c>
      <c r="B31" s="131" t="s">
        <v>319</v>
      </c>
      <c r="C31" s="132">
        <v>1108917836</v>
      </c>
      <c r="D31" s="131" t="s">
        <v>320</v>
      </c>
      <c r="E31" s="132">
        <v>1108917836</v>
      </c>
      <c r="F31" s="288"/>
    </row>
    <row r="32" spans="1:6" ht="13.5" thickBot="1">
      <c r="A32" s="115" t="s">
        <v>321</v>
      </c>
      <c r="B32" s="131" t="s">
        <v>322</v>
      </c>
      <c r="C32" s="132">
        <v>62270000</v>
      </c>
      <c r="D32" s="131" t="s">
        <v>323</v>
      </c>
      <c r="E32" s="132" t="s">
        <v>327</v>
      </c>
      <c r="F32" s="288"/>
    </row>
    <row r="33" spans="1:6" ht="13.5" thickBot="1">
      <c r="A33" s="115" t="s">
        <v>324</v>
      </c>
      <c r="B33" s="131" t="s">
        <v>325</v>
      </c>
      <c r="C33" s="132" t="s">
        <v>327</v>
      </c>
      <c r="D33" s="131" t="s">
        <v>326</v>
      </c>
      <c r="E33" s="132" t="s">
        <v>327</v>
      </c>
      <c r="F33" s="288"/>
    </row>
    <row r="34" spans="1:6" ht="18.75">
      <c r="B34" s="291"/>
      <c r="C34" s="291"/>
      <c r="D34" s="291"/>
    </row>
  </sheetData>
  <mergeCells count="4">
    <mergeCell ref="F2:F33"/>
    <mergeCell ref="A4:A5"/>
    <mergeCell ref="B34:D34"/>
    <mergeCell ref="A1:E1"/>
  </mergeCells>
  <printOptions horizontalCentered="1"/>
  <pageMargins left="0.33" right="0.48" top="0.9055118110236221" bottom="0.5" header="0.6692913385826772" footer="0.28000000000000003"/>
  <pageSetup paperSize="9" scale="95" orientation="landscape" r:id="rId1"/>
  <headerFooter alignWithMargins="0">
    <oddHeader xml:space="preserve">&amp;R&amp;"Times New Roman CE,Félkövér dőlt"&amp;11 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92D050"/>
  </sheetPr>
  <dimension ref="A1:F35"/>
  <sheetViews>
    <sheetView tabSelected="1" view="pageBreakPreview" zoomScale="115" zoomScaleNormal="100" zoomScaleSheetLayoutView="115" workbookViewId="0">
      <selection sqref="A1:E1"/>
    </sheetView>
  </sheetViews>
  <sheetFormatPr defaultRowHeight="12.75"/>
  <cols>
    <col min="1" max="1" width="6.83203125" style="83" customWidth="1"/>
    <col min="2" max="2" width="55.1640625" style="86" customWidth="1"/>
    <col min="3" max="3" width="16.33203125" style="83" customWidth="1"/>
    <col min="4" max="4" width="55.1640625" style="83" customWidth="1"/>
    <col min="5" max="5" width="16.33203125" style="83" customWidth="1"/>
    <col min="6" max="6" width="4.83203125" style="83" customWidth="1"/>
    <col min="7" max="16384" width="9.33203125" style="83"/>
  </cols>
  <sheetData>
    <row r="1" spans="1:6">
      <c r="A1" s="295" t="s">
        <v>439</v>
      </c>
      <c r="B1" s="295"/>
      <c r="C1" s="295"/>
      <c r="D1" s="295"/>
      <c r="E1" s="295"/>
    </row>
    <row r="2" spans="1:6">
      <c r="A2" s="86"/>
      <c r="C2" s="86"/>
      <c r="D2" s="86"/>
      <c r="E2" s="86"/>
    </row>
    <row r="3" spans="1:6" ht="31.5">
      <c r="B3" s="84" t="s">
        <v>328</v>
      </c>
      <c r="C3" s="85"/>
      <c r="D3" s="85"/>
      <c r="E3" s="85"/>
      <c r="F3" s="288" t="str">
        <f>+CONCATENATE("2.2. melléklet a 7/",LEFT([1]ÖSSZEFÜGGÉSEK!A5,4),". (III. 01.) önkormányzati rendelethez")</f>
        <v>2.2. melléklet a 7/2016. (III. 01.) önkormányzati rendelethez</v>
      </c>
    </row>
    <row r="4" spans="1:6" ht="14.25" thickBot="1">
      <c r="B4" s="86" t="s">
        <v>438</v>
      </c>
      <c r="E4" s="87" t="s">
        <v>329</v>
      </c>
      <c r="F4" s="288"/>
    </row>
    <row r="5" spans="1:6" ht="13.5" thickBot="1">
      <c r="A5" s="293" t="s">
        <v>3</v>
      </c>
      <c r="B5" s="88" t="s">
        <v>273</v>
      </c>
      <c r="C5" s="89"/>
      <c r="D5" s="88" t="s">
        <v>274</v>
      </c>
      <c r="E5" s="90"/>
      <c r="F5" s="288"/>
    </row>
    <row r="6" spans="1:6" s="94" customFormat="1" ht="24.75" thickBot="1">
      <c r="A6" s="294"/>
      <c r="B6" s="91" t="s">
        <v>275</v>
      </c>
      <c r="C6" s="92" t="s">
        <v>269</v>
      </c>
      <c r="D6" s="91" t="s">
        <v>275</v>
      </c>
      <c r="E6" s="92" t="s">
        <v>269</v>
      </c>
      <c r="F6" s="288"/>
    </row>
    <row r="7" spans="1:6" s="94" customFormat="1" ht="13.5" thickBot="1">
      <c r="A7" s="95"/>
      <c r="B7" s="96" t="s">
        <v>5</v>
      </c>
      <c r="C7" s="97" t="s">
        <v>6</v>
      </c>
      <c r="D7" s="96" t="s">
        <v>276</v>
      </c>
      <c r="E7" s="98" t="s">
        <v>277</v>
      </c>
      <c r="F7" s="288"/>
    </row>
    <row r="8" spans="1:6" ht="12.95" customHeight="1">
      <c r="A8" s="100" t="s">
        <v>7</v>
      </c>
      <c r="B8" s="101" t="s">
        <v>330</v>
      </c>
      <c r="C8" s="102">
        <v>0</v>
      </c>
      <c r="D8" s="101" t="s">
        <v>213</v>
      </c>
      <c r="E8" s="103">
        <v>68978000</v>
      </c>
      <c r="F8" s="288"/>
    </row>
    <row r="9" spans="1:6">
      <c r="A9" s="104" t="s">
        <v>21</v>
      </c>
      <c r="B9" s="105" t="s">
        <v>331</v>
      </c>
      <c r="C9" s="106"/>
      <c r="D9" s="105" t="s">
        <v>332</v>
      </c>
      <c r="E9" s="110"/>
      <c r="F9" s="288"/>
    </row>
    <row r="10" spans="1:6" ht="12.95" customHeight="1">
      <c r="A10" s="104" t="s">
        <v>35</v>
      </c>
      <c r="B10" s="105" t="s">
        <v>333</v>
      </c>
      <c r="C10" s="106">
        <v>12712000</v>
      </c>
      <c r="D10" s="105" t="s">
        <v>215</v>
      </c>
      <c r="E10" s="110">
        <v>4800000</v>
      </c>
      <c r="F10" s="288"/>
    </row>
    <row r="11" spans="1:6" ht="12.95" customHeight="1">
      <c r="A11" s="104" t="s">
        <v>232</v>
      </c>
      <c r="B11" s="105" t="s">
        <v>334</v>
      </c>
      <c r="C11" s="106">
        <v>17810000</v>
      </c>
      <c r="D11" s="105" t="s">
        <v>335</v>
      </c>
      <c r="E11" s="110"/>
      <c r="F11" s="288"/>
    </row>
    <row r="12" spans="1:6" ht="12.75" customHeight="1">
      <c r="A12" s="104" t="s">
        <v>65</v>
      </c>
      <c r="B12" s="105" t="s">
        <v>336</v>
      </c>
      <c r="C12" s="106"/>
      <c r="D12" s="105" t="s">
        <v>217</v>
      </c>
      <c r="E12" s="110">
        <v>0</v>
      </c>
      <c r="F12" s="288"/>
    </row>
    <row r="13" spans="1:6" ht="12.95" customHeight="1">
      <c r="A13" s="104" t="s">
        <v>89</v>
      </c>
      <c r="B13" s="105" t="s">
        <v>337</v>
      </c>
      <c r="C13" s="108"/>
      <c r="D13" s="133"/>
      <c r="E13" s="110"/>
      <c r="F13" s="288"/>
    </row>
    <row r="14" spans="1:6" ht="12.95" customHeight="1">
      <c r="A14" s="104" t="s">
        <v>249</v>
      </c>
      <c r="B14" s="109"/>
      <c r="C14" s="106"/>
      <c r="D14" s="133"/>
      <c r="E14" s="110"/>
      <c r="F14" s="288"/>
    </row>
    <row r="15" spans="1:6" ht="12.95" customHeight="1">
      <c r="A15" s="104" t="s">
        <v>111</v>
      </c>
      <c r="B15" s="109"/>
      <c r="C15" s="106"/>
      <c r="D15" s="134"/>
      <c r="E15" s="110"/>
      <c r="F15" s="288"/>
    </row>
    <row r="16" spans="1:6" ht="12.95" customHeight="1">
      <c r="A16" s="104" t="s">
        <v>258</v>
      </c>
      <c r="B16" s="135"/>
      <c r="C16" s="108"/>
      <c r="D16" s="133"/>
      <c r="E16" s="110"/>
      <c r="F16" s="288"/>
    </row>
    <row r="17" spans="1:6">
      <c r="A17" s="104" t="s">
        <v>260</v>
      </c>
      <c r="B17" s="109"/>
      <c r="C17" s="108"/>
      <c r="D17" s="133"/>
      <c r="E17" s="110"/>
      <c r="F17" s="288"/>
    </row>
    <row r="18" spans="1:6" ht="12.95" customHeight="1" thickBot="1">
      <c r="A18" s="129" t="s">
        <v>262</v>
      </c>
      <c r="B18" s="130"/>
      <c r="C18" s="136"/>
      <c r="D18" s="137" t="s">
        <v>207</v>
      </c>
      <c r="E18" s="138"/>
      <c r="F18" s="288"/>
    </row>
    <row r="19" spans="1:6" ht="15.95" customHeight="1" thickBot="1">
      <c r="A19" s="115" t="s">
        <v>287</v>
      </c>
      <c r="B19" s="116" t="s">
        <v>338</v>
      </c>
      <c r="C19" s="117">
        <v>30522000</v>
      </c>
      <c r="D19" s="116" t="s">
        <v>339</v>
      </c>
      <c r="E19" s="118">
        <v>73778000</v>
      </c>
      <c r="F19" s="288"/>
    </row>
    <row r="20" spans="1:6" ht="12.95" customHeight="1">
      <c r="A20" s="100" t="s">
        <v>288</v>
      </c>
      <c r="B20" s="139" t="s">
        <v>340</v>
      </c>
      <c r="C20" s="140">
        <v>7753000</v>
      </c>
      <c r="D20" s="122" t="s">
        <v>293</v>
      </c>
      <c r="E20" s="141"/>
      <c r="F20" s="288"/>
    </row>
    <row r="21" spans="1:6" ht="12.95" customHeight="1">
      <c r="A21" s="104" t="s">
        <v>291</v>
      </c>
      <c r="B21" s="142" t="s">
        <v>341</v>
      </c>
      <c r="C21" s="125">
        <v>7753000</v>
      </c>
      <c r="D21" s="122" t="s">
        <v>342</v>
      </c>
      <c r="E21" s="126"/>
      <c r="F21" s="288"/>
    </row>
    <row r="22" spans="1:6" ht="12.95" customHeight="1">
      <c r="A22" s="100" t="s">
        <v>294</v>
      </c>
      <c r="B22" s="142" t="s">
        <v>343</v>
      </c>
      <c r="C22" s="125">
        <v>0</v>
      </c>
      <c r="D22" s="122" t="s">
        <v>299</v>
      </c>
      <c r="E22" s="126"/>
      <c r="F22" s="288"/>
    </row>
    <row r="23" spans="1:6" ht="12.95" customHeight="1">
      <c r="A23" s="104" t="s">
        <v>297</v>
      </c>
      <c r="B23" s="142" t="s">
        <v>344</v>
      </c>
      <c r="C23" s="125"/>
      <c r="D23" s="122" t="s">
        <v>302</v>
      </c>
      <c r="E23" s="126">
        <v>1633000</v>
      </c>
      <c r="F23" s="288"/>
    </row>
    <row r="24" spans="1:6" ht="12.95" customHeight="1">
      <c r="A24" s="100" t="s">
        <v>300</v>
      </c>
      <c r="B24" s="142" t="s">
        <v>345</v>
      </c>
      <c r="C24" s="125"/>
      <c r="D24" s="120" t="s">
        <v>305</v>
      </c>
      <c r="E24" s="126"/>
      <c r="F24" s="288"/>
    </row>
    <row r="25" spans="1:6" ht="12.95" customHeight="1">
      <c r="A25" s="104" t="s">
        <v>303</v>
      </c>
      <c r="B25" s="143" t="s">
        <v>346</v>
      </c>
      <c r="C25" s="125"/>
      <c r="D25" s="122" t="s">
        <v>347</v>
      </c>
      <c r="E25" s="126"/>
      <c r="F25" s="288"/>
    </row>
    <row r="26" spans="1:6" ht="12.95" customHeight="1">
      <c r="A26" s="100" t="s">
        <v>306</v>
      </c>
      <c r="B26" s="144" t="s">
        <v>348</v>
      </c>
      <c r="C26" s="127">
        <v>38036000</v>
      </c>
      <c r="D26" s="145" t="s">
        <v>349</v>
      </c>
      <c r="E26" s="126"/>
      <c r="F26" s="288"/>
    </row>
    <row r="27" spans="1:6" ht="12.95" customHeight="1">
      <c r="A27" s="104" t="s">
        <v>309</v>
      </c>
      <c r="B27" s="143" t="s">
        <v>350</v>
      </c>
      <c r="C27" s="125">
        <v>38036000</v>
      </c>
      <c r="D27" s="145" t="s">
        <v>248</v>
      </c>
      <c r="E27" s="126">
        <v>900000</v>
      </c>
      <c r="F27" s="288"/>
    </row>
    <row r="28" spans="1:6" ht="12.95" customHeight="1">
      <c r="A28" s="100" t="s">
        <v>311</v>
      </c>
      <c r="B28" s="143" t="s">
        <v>351</v>
      </c>
      <c r="C28" s="125"/>
      <c r="D28" s="146"/>
      <c r="E28" s="126"/>
      <c r="F28" s="288"/>
    </row>
    <row r="29" spans="1:6" ht="12.95" customHeight="1">
      <c r="A29" s="104" t="s">
        <v>313</v>
      </c>
      <c r="B29" s="142" t="s">
        <v>352</v>
      </c>
      <c r="C29" s="125"/>
      <c r="D29" s="147"/>
      <c r="E29" s="126"/>
      <c r="F29" s="288"/>
    </row>
    <row r="30" spans="1:6" ht="12.95" customHeight="1">
      <c r="A30" s="100" t="s">
        <v>314</v>
      </c>
      <c r="B30" s="148" t="s">
        <v>353</v>
      </c>
      <c r="C30" s="125"/>
      <c r="D30" s="109"/>
      <c r="E30" s="126"/>
      <c r="F30" s="288"/>
    </row>
    <row r="31" spans="1:6" ht="12.95" customHeight="1" thickBot="1">
      <c r="A31" s="104" t="s">
        <v>315</v>
      </c>
      <c r="B31" s="149" t="s">
        <v>354</v>
      </c>
      <c r="C31" s="125"/>
      <c r="D31" s="147"/>
      <c r="E31" s="126"/>
      <c r="F31" s="288"/>
    </row>
    <row r="32" spans="1:6" ht="21.75" customHeight="1" thickBot="1">
      <c r="A32" s="115" t="s">
        <v>318</v>
      </c>
      <c r="B32" s="116" t="s">
        <v>355</v>
      </c>
      <c r="C32" s="117">
        <v>45789000</v>
      </c>
      <c r="D32" s="116" t="s">
        <v>356</v>
      </c>
      <c r="E32" s="118">
        <v>2533000</v>
      </c>
      <c r="F32" s="288"/>
    </row>
    <row r="33" spans="1:6" ht="13.5" thickBot="1">
      <c r="A33" s="115" t="s">
        <v>321</v>
      </c>
      <c r="B33" s="131" t="s">
        <v>357</v>
      </c>
      <c r="C33" s="132">
        <v>76311000</v>
      </c>
      <c r="D33" s="131" t="s">
        <v>358</v>
      </c>
      <c r="E33" s="132">
        <v>76311000</v>
      </c>
      <c r="F33" s="288"/>
    </row>
    <row r="34" spans="1:6" ht="13.5" thickBot="1">
      <c r="A34" s="115" t="s">
        <v>324</v>
      </c>
      <c r="B34" s="131" t="s">
        <v>322</v>
      </c>
      <c r="C34" s="132">
        <v>43256000</v>
      </c>
      <c r="D34" s="131" t="s">
        <v>323</v>
      </c>
      <c r="E34" s="132" t="s">
        <v>327</v>
      </c>
      <c r="F34" s="288"/>
    </row>
    <row r="35" spans="1:6" ht="13.5" thickBot="1">
      <c r="A35" s="115" t="s">
        <v>359</v>
      </c>
      <c r="B35" s="131" t="s">
        <v>325</v>
      </c>
      <c r="C35" s="132" t="s">
        <v>327</v>
      </c>
      <c r="D35" s="131" t="s">
        <v>326</v>
      </c>
      <c r="E35" s="132">
        <v>76311000</v>
      </c>
      <c r="F35" s="288"/>
    </row>
  </sheetData>
  <mergeCells count="3">
    <mergeCell ref="F3:F35"/>
    <mergeCell ref="A5:A6"/>
    <mergeCell ref="A1:E1"/>
  </mergeCells>
  <printOptions horizontalCentered="1"/>
  <pageMargins left="0.78740157480314965" right="0.78740157480314965" top="0.49" bottom="0.79" header="0.49" footer="0.78740157480314965"/>
  <pageSetup paperSize="9" scale="93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92D050"/>
  </sheetPr>
  <dimension ref="A1:D13"/>
  <sheetViews>
    <sheetView zoomScaleNormal="100" workbookViewId="0">
      <selection activeCell="B4" sqref="B4"/>
    </sheetView>
  </sheetViews>
  <sheetFormatPr defaultRowHeight="15"/>
  <cols>
    <col min="1" max="1" width="5.6640625" style="254" customWidth="1"/>
    <col min="2" max="2" width="68.6640625" style="254" customWidth="1"/>
    <col min="3" max="3" width="19.5" style="254" customWidth="1"/>
    <col min="4" max="256" width="9.33203125" style="254"/>
    <col min="257" max="257" width="5.6640625" style="254" customWidth="1"/>
    <col min="258" max="258" width="68.6640625" style="254" customWidth="1"/>
    <col min="259" max="259" width="19.5" style="254" customWidth="1"/>
    <col min="260" max="512" width="9.33203125" style="254"/>
    <col min="513" max="513" width="5.6640625" style="254" customWidth="1"/>
    <col min="514" max="514" width="68.6640625" style="254" customWidth="1"/>
    <col min="515" max="515" width="19.5" style="254" customWidth="1"/>
    <col min="516" max="768" width="9.33203125" style="254"/>
    <col min="769" max="769" width="5.6640625" style="254" customWidth="1"/>
    <col min="770" max="770" width="68.6640625" style="254" customWidth="1"/>
    <col min="771" max="771" width="19.5" style="254" customWidth="1"/>
    <col min="772" max="1024" width="9.33203125" style="254"/>
    <col min="1025" max="1025" width="5.6640625" style="254" customWidth="1"/>
    <col min="1026" max="1026" width="68.6640625" style="254" customWidth="1"/>
    <col min="1027" max="1027" width="19.5" style="254" customWidth="1"/>
    <col min="1028" max="1280" width="9.33203125" style="254"/>
    <col min="1281" max="1281" width="5.6640625" style="254" customWidth="1"/>
    <col min="1282" max="1282" width="68.6640625" style="254" customWidth="1"/>
    <col min="1283" max="1283" width="19.5" style="254" customWidth="1"/>
    <col min="1284" max="1536" width="9.33203125" style="254"/>
    <col min="1537" max="1537" width="5.6640625" style="254" customWidth="1"/>
    <col min="1538" max="1538" width="68.6640625" style="254" customWidth="1"/>
    <col min="1539" max="1539" width="19.5" style="254" customWidth="1"/>
    <col min="1540" max="1792" width="9.33203125" style="254"/>
    <col min="1793" max="1793" width="5.6640625" style="254" customWidth="1"/>
    <col min="1794" max="1794" width="68.6640625" style="254" customWidth="1"/>
    <col min="1795" max="1795" width="19.5" style="254" customWidth="1"/>
    <col min="1796" max="2048" width="9.33203125" style="254"/>
    <col min="2049" max="2049" width="5.6640625" style="254" customWidth="1"/>
    <col min="2050" max="2050" width="68.6640625" style="254" customWidth="1"/>
    <col min="2051" max="2051" width="19.5" style="254" customWidth="1"/>
    <col min="2052" max="2304" width="9.33203125" style="254"/>
    <col min="2305" max="2305" width="5.6640625" style="254" customWidth="1"/>
    <col min="2306" max="2306" width="68.6640625" style="254" customWidth="1"/>
    <col min="2307" max="2307" width="19.5" style="254" customWidth="1"/>
    <col min="2308" max="2560" width="9.33203125" style="254"/>
    <col min="2561" max="2561" width="5.6640625" style="254" customWidth="1"/>
    <col min="2562" max="2562" width="68.6640625" style="254" customWidth="1"/>
    <col min="2563" max="2563" width="19.5" style="254" customWidth="1"/>
    <col min="2564" max="2816" width="9.33203125" style="254"/>
    <col min="2817" max="2817" width="5.6640625" style="254" customWidth="1"/>
    <col min="2818" max="2818" width="68.6640625" style="254" customWidth="1"/>
    <col min="2819" max="2819" width="19.5" style="254" customWidth="1"/>
    <col min="2820" max="3072" width="9.33203125" style="254"/>
    <col min="3073" max="3073" width="5.6640625" style="254" customWidth="1"/>
    <col min="3074" max="3074" width="68.6640625" style="254" customWidth="1"/>
    <col min="3075" max="3075" width="19.5" style="254" customWidth="1"/>
    <col min="3076" max="3328" width="9.33203125" style="254"/>
    <col min="3329" max="3329" width="5.6640625" style="254" customWidth="1"/>
    <col min="3330" max="3330" width="68.6640625" style="254" customWidth="1"/>
    <col min="3331" max="3331" width="19.5" style="254" customWidth="1"/>
    <col min="3332" max="3584" width="9.33203125" style="254"/>
    <col min="3585" max="3585" width="5.6640625" style="254" customWidth="1"/>
    <col min="3586" max="3586" width="68.6640625" style="254" customWidth="1"/>
    <col min="3587" max="3587" width="19.5" style="254" customWidth="1"/>
    <col min="3588" max="3840" width="9.33203125" style="254"/>
    <col min="3841" max="3841" width="5.6640625" style="254" customWidth="1"/>
    <col min="3842" max="3842" width="68.6640625" style="254" customWidth="1"/>
    <col min="3843" max="3843" width="19.5" style="254" customWidth="1"/>
    <col min="3844" max="4096" width="9.33203125" style="254"/>
    <col min="4097" max="4097" width="5.6640625" style="254" customWidth="1"/>
    <col min="4098" max="4098" width="68.6640625" style="254" customWidth="1"/>
    <col min="4099" max="4099" width="19.5" style="254" customWidth="1"/>
    <col min="4100" max="4352" width="9.33203125" style="254"/>
    <col min="4353" max="4353" width="5.6640625" style="254" customWidth="1"/>
    <col min="4354" max="4354" width="68.6640625" style="254" customWidth="1"/>
    <col min="4355" max="4355" width="19.5" style="254" customWidth="1"/>
    <col min="4356" max="4608" width="9.33203125" style="254"/>
    <col min="4609" max="4609" width="5.6640625" style="254" customWidth="1"/>
    <col min="4610" max="4610" width="68.6640625" style="254" customWidth="1"/>
    <col min="4611" max="4611" width="19.5" style="254" customWidth="1"/>
    <col min="4612" max="4864" width="9.33203125" style="254"/>
    <col min="4865" max="4865" width="5.6640625" style="254" customWidth="1"/>
    <col min="4866" max="4866" width="68.6640625" style="254" customWidth="1"/>
    <col min="4867" max="4867" width="19.5" style="254" customWidth="1"/>
    <col min="4868" max="5120" width="9.33203125" style="254"/>
    <col min="5121" max="5121" width="5.6640625" style="254" customWidth="1"/>
    <col min="5122" max="5122" width="68.6640625" style="254" customWidth="1"/>
    <col min="5123" max="5123" width="19.5" style="254" customWidth="1"/>
    <col min="5124" max="5376" width="9.33203125" style="254"/>
    <col min="5377" max="5377" width="5.6640625" style="254" customWidth="1"/>
    <col min="5378" max="5378" width="68.6640625" style="254" customWidth="1"/>
    <col min="5379" max="5379" width="19.5" style="254" customWidth="1"/>
    <col min="5380" max="5632" width="9.33203125" style="254"/>
    <col min="5633" max="5633" width="5.6640625" style="254" customWidth="1"/>
    <col min="5634" max="5634" width="68.6640625" style="254" customWidth="1"/>
    <col min="5635" max="5635" width="19.5" style="254" customWidth="1"/>
    <col min="5636" max="5888" width="9.33203125" style="254"/>
    <col min="5889" max="5889" width="5.6640625" style="254" customWidth="1"/>
    <col min="5890" max="5890" width="68.6640625" style="254" customWidth="1"/>
    <col min="5891" max="5891" width="19.5" style="254" customWidth="1"/>
    <col min="5892" max="6144" width="9.33203125" style="254"/>
    <col min="6145" max="6145" width="5.6640625" style="254" customWidth="1"/>
    <col min="6146" max="6146" width="68.6640625" style="254" customWidth="1"/>
    <col min="6147" max="6147" width="19.5" style="254" customWidth="1"/>
    <col min="6148" max="6400" width="9.33203125" style="254"/>
    <col min="6401" max="6401" width="5.6640625" style="254" customWidth="1"/>
    <col min="6402" max="6402" width="68.6640625" style="254" customWidth="1"/>
    <col min="6403" max="6403" width="19.5" style="254" customWidth="1"/>
    <col min="6404" max="6656" width="9.33203125" style="254"/>
    <col min="6657" max="6657" width="5.6640625" style="254" customWidth="1"/>
    <col min="6658" max="6658" width="68.6640625" style="254" customWidth="1"/>
    <col min="6659" max="6659" width="19.5" style="254" customWidth="1"/>
    <col min="6660" max="6912" width="9.33203125" style="254"/>
    <col min="6913" max="6913" width="5.6640625" style="254" customWidth="1"/>
    <col min="6914" max="6914" width="68.6640625" style="254" customWidth="1"/>
    <col min="6915" max="6915" width="19.5" style="254" customWidth="1"/>
    <col min="6916" max="7168" width="9.33203125" style="254"/>
    <col min="7169" max="7169" width="5.6640625" style="254" customWidth="1"/>
    <col min="7170" max="7170" width="68.6640625" style="254" customWidth="1"/>
    <col min="7171" max="7171" width="19.5" style="254" customWidth="1"/>
    <col min="7172" max="7424" width="9.33203125" style="254"/>
    <col min="7425" max="7425" width="5.6640625" style="254" customWidth="1"/>
    <col min="7426" max="7426" width="68.6640625" style="254" customWidth="1"/>
    <col min="7427" max="7427" width="19.5" style="254" customWidth="1"/>
    <col min="7428" max="7680" width="9.33203125" style="254"/>
    <col min="7681" max="7681" width="5.6640625" style="254" customWidth="1"/>
    <col min="7682" max="7682" width="68.6640625" style="254" customWidth="1"/>
    <col min="7683" max="7683" width="19.5" style="254" customWidth="1"/>
    <col min="7684" max="7936" width="9.33203125" style="254"/>
    <col min="7937" max="7937" width="5.6640625" style="254" customWidth="1"/>
    <col min="7938" max="7938" width="68.6640625" style="254" customWidth="1"/>
    <col min="7939" max="7939" width="19.5" style="254" customWidth="1"/>
    <col min="7940" max="8192" width="9.33203125" style="254"/>
    <col min="8193" max="8193" width="5.6640625" style="254" customWidth="1"/>
    <col min="8194" max="8194" width="68.6640625" style="254" customWidth="1"/>
    <col min="8195" max="8195" width="19.5" style="254" customWidth="1"/>
    <col min="8196" max="8448" width="9.33203125" style="254"/>
    <col min="8449" max="8449" width="5.6640625" style="254" customWidth="1"/>
    <col min="8450" max="8450" width="68.6640625" style="254" customWidth="1"/>
    <col min="8451" max="8451" width="19.5" style="254" customWidth="1"/>
    <col min="8452" max="8704" width="9.33203125" style="254"/>
    <col min="8705" max="8705" width="5.6640625" style="254" customWidth="1"/>
    <col min="8706" max="8706" width="68.6640625" style="254" customWidth="1"/>
    <col min="8707" max="8707" width="19.5" style="254" customWidth="1"/>
    <col min="8708" max="8960" width="9.33203125" style="254"/>
    <col min="8961" max="8961" width="5.6640625" style="254" customWidth="1"/>
    <col min="8962" max="8962" width="68.6640625" style="254" customWidth="1"/>
    <col min="8963" max="8963" width="19.5" style="254" customWidth="1"/>
    <col min="8964" max="9216" width="9.33203125" style="254"/>
    <col min="9217" max="9217" width="5.6640625" style="254" customWidth="1"/>
    <col min="9218" max="9218" width="68.6640625" style="254" customWidth="1"/>
    <col min="9219" max="9219" width="19.5" style="254" customWidth="1"/>
    <col min="9220" max="9472" width="9.33203125" style="254"/>
    <col min="9473" max="9473" width="5.6640625" style="254" customWidth="1"/>
    <col min="9474" max="9474" width="68.6640625" style="254" customWidth="1"/>
    <col min="9475" max="9475" width="19.5" style="254" customWidth="1"/>
    <col min="9476" max="9728" width="9.33203125" style="254"/>
    <col min="9729" max="9729" width="5.6640625" style="254" customWidth="1"/>
    <col min="9730" max="9730" width="68.6640625" style="254" customWidth="1"/>
    <col min="9731" max="9731" width="19.5" style="254" customWidth="1"/>
    <col min="9732" max="9984" width="9.33203125" style="254"/>
    <col min="9985" max="9985" width="5.6640625" style="254" customWidth="1"/>
    <col min="9986" max="9986" width="68.6640625" style="254" customWidth="1"/>
    <col min="9987" max="9987" width="19.5" style="254" customWidth="1"/>
    <col min="9988" max="10240" width="9.33203125" style="254"/>
    <col min="10241" max="10241" width="5.6640625" style="254" customWidth="1"/>
    <col min="10242" max="10242" width="68.6640625" style="254" customWidth="1"/>
    <col min="10243" max="10243" width="19.5" style="254" customWidth="1"/>
    <col min="10244" max="10496" width="9.33203125" style="254"/>
    <col min="10497" max="10497" width="5.6640625" style="254" customWidth="1"/>
    <col min="10498" max="10498" width="68.6640625" style="254" customWidth="1"/>
    <col min="10499" max="10499" width="19.5" style="254" customWidth="1"/>
    <col min="10500" max="10752" width="9.33203125" style="254"/>
    <col min="10753" max="10753" width="5.6640625" style="254" customWidth="1"/>
    <col min="10754" max="10754" width="68.6640625" style="254" customWidth="1"/>
    <col min="10755" max="10755" width="19.5" style="254" customWidth="1"/>
    <col min="10756" max="11008" width="9.33203125" style="254"/>
    <col min="11009" max="11009" width="5.6640625" style="254" customWidth="1"/>
    <col min="11010" max="11010" width="68.6640625" style="254" customWidth="1"/>
    <col min="11011" max="11011" width="19.5" style="254" customWidth="1"/>
    <col min="11012" max="11264" width="9.33203125" style="254"/>
    <col min="11265" max="11265" width="5.6640625" style="254" customWidth="1"/>
    <col min="11266" max="11266" width="68.6640625" style="254" customWidth="1"/>
    <col min="11267" max="11267" width="19.5" style="254" customWidth="1"/>
    <col min="11268" max="11520" width="9.33203125" style="254"/>
    <col min="11521" max="11521" width="5.6640625" style="254" customWidth="1"/>
    <col min="11522" max="11522" width="68.6640625" style="254" customWidth="1"/>
    <col min="11523" max="11523" width="19.5" style="254" customWidth="1"/>
    <col min="11524" max="11776" width="9.33203125" style="254"/>
    <col min="11777" max="11777" width="5.6640625" style="254" customWidth="1"/>
    <col min="11778" max="11778" width="68.6640625" style="254" customWidth="1"/>
    <col min="11779" max="11779" width="19.5" style="254" customWidth="1"/>
    <col min="11780" max="12032" width="9.33203125" style="254"/>
    <col min="12033" max="12033" width="5.6640625" style="254" customWidth="1"/>
    <col min="12034" max="12034" width="68.6640625" style="254" customWidth="1"/>
    <col min="12035" max="12035" width="19.5" style="254" customWidth="1"/>
    <col min="12036" max="12288" width="9.33203125" style="254"/>
    <col min="12289" max="12289" width="5.6640625" style="254" customWidth="1"/>
    <col min="12290" max="12290" width="68.6640625" style="254" customWidth="1"/>
    <col min="12291" max="12291" width="19.5" style="254" customWidth="1"/>
    <col min="12292" max="12544" width="9.33203125" style="254"/>
    <col min="12545" max="12545" width="5.6640625" style="254" customWidth="1"/>
    <col min="12546" max="12546" width="68.6640625" style="254" customWidth="1"/>
    <col min="12547" max="12547" width="19.5" style="254" customWidth="1"/>
    <col min="12548" max="12800" width="9.33203125" style="254"/>
    <col min="12801" max="12801" width="5.6640625" style="254" customWidth="1"/>
    <col min="12802" max="12802" width="68.6640625" style="254" customWidth="1"/>
    <col min="12803" max="12803" width="19.5" style="254" customWidth="1"/>
    <col min="12804" max="13056" width="9.33203125" style="254"/>
    <col min="13057" max="13057" width="5.6640625" style="254" customWidth="1"/>
    <col min="13058" max="13058" width="68.6640625" style="254" customWidth="1"/>
    <col min="13059" max="13059" width="19.5" style="254" customWidth="1"/>
    <col min="13060" max="13312" width="9.33203125" style="254"/>
    <col min="13313" max="13313" width="5.6640625" style="254" customWidth="1"/>
    <col min="13314" max="13314" width="68.6640625" style="254" customWidth="1"/>
    <col min="13315" max="13315" width="19.5" style="254" customWidth="1"/>
    <col min="13316" max="13568" width="9.33203125" style="254"/>
    <col min="13569" max="13569" width="5.6640625" style="254" customWidth="1"/>
    <col min="13570" max="13570" width="68.6640625" style="254" customWidth="1"/>
    <col min="13571" max="13571" width="19.5" style="254" customWidth="1"/>
    <col min="13572" max="13824" width="9.33203125" style="254"/>
    <col min="13825" max="13825" width="5.6640625" style="254" customWidth="1"/>
    <col min="13826" max="13826" width="68.6640625" style="254" customWidth="1"/>
    <col min="13827" max="13827" width="19.5" style="254" customWidth="1"/>
    <col min="13828" max="14080" width="9.33203125" style="254"/>
    <col min="14081" max="14081" width="5.6640625" style="254" customWidth="1"/>
    <col min="14082" max="14082" width="68.6640625" style="254" customWidth="1"/>
    <col min="14083" max="14083" width="19.5" style="254" customWidth="1"/>
    <col min="14084" max="14336" width="9.33203125" style="254"/>
    <col min="14337" max="14337" width="5.6640625" style="254" customWidth="1"/>
    <col min="14338" max="14338" width="68.6640625" style="254" customWidth="1"/>
    <col min="14339" max="14339" width="19.5" style="254" customWidth="1"/>
    <col min="14340" max="14592" width="9.33203125" style="254"/>
    <col min="14593" max="14593" width="5.6640625" style="254" customWidth="1"/>
    <col min="14594" max="14594" width="68.6640625" style="254" customWidth="1"/>
    <col min="14595" max="14595" width="19.5" style="254" customWidth="1"/>
    <col min="14596" max="14848" width="9.33203125" style="254"/>
    <col min="14849" max="14849" width="5.6640625" style="254" customWidth="1"/>
    <col min="14850" max="14850" width="68.6640625" style="254" customWidth="1"/>
    <col min="14851" max="14851" width="19.5" style="254" customWidth="1"/>
    <col min="14852" max="15104" width="9.33203125" style="254"/>
    <col min="15105" max="15105" width="5.6640625" style="254" customWidth="1"/>
    <col min="15106" max="15106" width="68.6640625" style="254" customWidth="1"/>
    <col min="15107" max="15107" width="19.5" style="254" customWidth="1"/>
    <col min="15108" max="15360" width="9.33203125" style="254"/>
    <col min="15361" max="15361" width="5.6640625" style="254" customWidth="1"/>
    <col min="15362" max="15362" width="68.6640625" style="254" customWidth="1"/>
    <col min="15363" max="15363" width="19.5" style="254" customWidth="1"/>
    <col min="15364" max="15616" width="9.33203125" style="254"/>
    <col min="15617" max="15617" width="5.6640625" style="254" customWidth="1"/>
    <col min="15618" max="15618" width="68.6640625" style="254" customWidth="1"/>
    <col min="15619" max="15619" width="19.5" style="254" customWidth="1"/>
    <col min="15620" max="15872" width="9.33203125" style="254"/>
    <col min="15873" max="15873" width="5.6640625" style="254" customWidth="1"/>
    <col min="15874" max="15874" width="68.6640625" style="254" customWidth="1"/>
    <col min="15875" max="15875" width="19.5" style="254" customWidth="1"/>
    <col min="15876" max="16128" width="9.33203125" style="254"/>
    <col min="16129" max="16129" width="5.6640625" style="254" customWidth="1"/>
    <col min="16130" max="16130" width="68.6640625" style="254" customWidth="1"/>
    <col min="16131" max="16131" width="19.5" style="254" customWidth="1"/>
    <col min="16132" max="16384" width="9.33203125" style="254"/>
  </cols>
  <sheetData>
    <row r="1" spans="1:4" ht="33" customHeight="1">
      <c r="A1" s="296" t="s">
        <v>460</v>
      </c>
      <c r="B1" s="296"/>
      <c r="C1" s="296"/>
    </row>
    <row r="2" spans="1:4" ht="24" customHeight="1">
      <c r="A2" s="314" t="s">
        <v>470</v>
      </c>
      <c r="B2" s="313"/>
      <c r="C2" s="313"/>
    </row>
    <row r="3" spans="1:4" ht="15.95" customHeight="1" thickBot="1">
      <c r="A3" s="255"/>
      <c r="B3" s="315" t="s">
        <v>471</v>
      </c>
      <c r="C3" s="256" t="s">
        <v>449</v>
      </c>
      <c r="D3" s="257"/>
    </row>
    <row r="4" spans="1:4" ht="26.25" customHeight="1" thickBot="1">
      <c r="A4" s="258" t="s">
        <v>450</v>
      </c>
      <c r="B4" s="259" t="s">
        <v>461</v>
      </c>
      <c r="C4" s="260" t="str">
        <f>+'[3]1.1.sz.mell.'!C3</f>
        <v>2016. évi előirányzat</v>
      </c>
    </row>
    <row r="5" spans="1:4" ht="15.75" thickBot="1">
      <c r="A5" s="261"/>
      <c r="B5" s="262" t="s">
        <v>5</v>
      </c>
      <c r="C5" s="263" t="s">
        <v>6</v>
      </c>
    </row>
    <row r="6" spans="1:4">
      <c r="A6" s="264" t="s">
        <v>7</v>
      </c>
      <c r="B6" s="302" t="s">
        <v>462</v>
      </c>
      <c r="C6" s="303">
        <v>81300</v>
      </c>
    </row>
    <row r="7" spans="1:4" ht="24.75">
      <c r="A7" s="267" t="s">
        <v>21</v>
      </c>
      <c r="B7" s="304" t="s">
        <v>463</v>
      </c>
      <c r="C7" s="305">
        <v>10000</v>
      </c>
    </row>
    <row r="8" spans="1:4">
      <c r="A8" s="267" t="s">
        <v>35</v>
      </c>
      <c r="B8" s="306" t="s">
        <v>464</v>
      </c>
      <c r="C8" s="305"/>
    </row>
    <row r="9" spans="1:4" ht="24.75">
      <c r="A9" s="267" t="s">
        <v>232</v>
      </c>
      <c r="B9" s="306" t="s">
        <v>465</v>
      </c>
      <c r="C9" s="305">
        <v>2712</v>
      </c>
    </row>
    <row r="10" spans="1:4">
      <c r="A10" s="307" t="s">
        <v>65</v>
      </c>
      <c r="B10" s="306" t="s">
        <v>466</v>
      </c>
      <c r="C10" s="308">
        <v>1790</v>
      </c>
    </row>
    <row r="11" spans="1:4" ht="15.75" thickBot="1">
      <c r="A11" s="267" t="s">
        <v>89</v>
      </c>
      <c r="B11" s="309" t="s">
        <v>467</v>
      </c>
      <c r="C11" s="305"/>
    </row>
    <row r="12" spans="1:4" ht="15.75" thickBot="1">
      <c r="A12" s="310" t="s">
        <v>468</v>
      </c>
      <c r="B12" s="311"/>
      <c r="C12" s="275">
        <f>SUM(C6:C11)</f>
        <v>95802</v>
      </c>
    </row>
    <row r="13" spans="1:4" ht="23.25" customHeight="1">
      <c r="A13" s="312" t="s">
        <v>469</v>
      </c>
      <c r="B13" s="312"/>
      <c r="C13" s="312"/>
    </row>
  </sheetData>
  <mergeCells count="4">
    <mergeCell ref="A1:C1"/>
    <mergeCell ref="A12:B12"/>
    <mergeCell ref="A13:C13"/>
    <mergeCell ref="A2:C2"/>
  </mergeCells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92D050"/>
  </sheetPr>
  <dimension ref="A1:D10"/>
  <sheetViews>
    <sheetView zoomScaleNormal="100" workbookViewId="0">
      <selection activeCell="B4" sqref="B4"/>
    </sheetView>
  </sheetViews>
  <sheetFormatPr defaultRowHeight="15"/>
  <cols>
    <col min="1" max="1" width="5.6640625" style="254" customWidth="1"/>
    <col min="2" max="2" width="66.83203125" style="254" customWidth="1"/>
    <col min="3" max="3" width="27" style="254" customWidth="1"/>
    <col min="4" max="256" width="9.33203125" style="254"/>
    <col min="257" max="257" width="5.6640625" style="254" customWidth="1"/>
    <col min="258" max="258" width="66.83203125" style="254" customWidth="1"/>
    <col min="259" max="259" width="27" style="254" customWidth="1"/>
    <col min="260" max="512" width="9.33203125" style="254"/>
    <col min="513" max="513" width="5.6640625" style="254" customWidth="1"/>
    <col min="514" max="514" width="66.83203125" style="254" customWidth="1"/>
    <col min="515" max="515" width="27" style="254" customWidth="1"/>
    <col min="516" max="768" width="9.33203125" style="254"/>
    <col min="769" max="769" width="5.6640625" style="254" customWidth="1"/>
    <col min="770" max="770" width="66.83203125" style="254" customWidth="1"/>
    <col min="771" max="771" width="27" style="254" customWidth="1"/>
    <col min="772" max="1024" width="9.33203125" style="254"/>
    <col min="1025" max="1025" width="5.6640625" style="254" customWidth="1"/>
    <col min="1026" max="1026" width="66.83203125" style="254" customWidth="1"/>
    <col min="1027" max="1027" width="27" style="254" customWidth="1"/>
    <col min="1028" max="1280" width="9.33203125" style="254"/>
    <col min="1281" max="1281" width="5.6640625" style="254" customWidth="1"/>
    <col min="1282" max="1282" width="66.83203125" style="254" customWidth="1"/>
    <col min="1283" max="1283" width="27" style="254" customWidth="1"/>
    <col min="1284" max="1536" width="9.33203125" style="254"/>
    <col min="1537" max="1537" width="5.6640625" style="254" customWidth="1"/>
    <col min="1538" max="1538" width="66.83203125" style="254" customWidth="1"/>
    <col min="1539" max="1539" width="27" style="254" customWidth="1"/>
    <col min="1540" max="1792" width="9.33203125" style="254"/>
    <col min="1793" max="1793" width="5.6640625" style="254" customWidth="1"/>
    <col min="1794" max="1794" width="66.83203125" style="254" customWidth="1"/>
    <col min="1795" max="1795" width="27" style="254" customWidth="1"/>
    <col min="1796" max="2048" width="9.33203125" style="254"/>
    <col min="2049" max="2049" width="5.6640625" style="254" customWidth="1"/>
    <col min="2050" max="2050" width="66.83203125" style="254" customWidth="1"/>
    <col min="2051" max="2051" width="27" style="254" customWidth="1"/>
    <col min="2052" max="2304" width="9.33203125" style="254"/>
    <col min="2305" max="2305" width="5.6640625" style="254" customWidth="1"/>
    <col min="2306" max="2306" width="66.83203125" style="254" customWidth="1"/>
    <col min="2307" max="2307" width="27" style="254" customWidth="1"/>
    <col min="2308" max="2560" width="9.33203125" style="254"/>
    <col min="2561" max="2561" width="5.6640625" style="254" customWidth="1"/>
    <col min="2562" max="2562" width="66.83203125" style="254" customWidth="1"/>
    <col min="2563" max="2563" width="27" style="254" customWidth="1"/>
    <col min="2564" max="2816" width="9.33203125" style="254"/>
    <col min="2817" max="2817" width="5.6640625" style="254" customWidth="1"/>
    <col min="2818" max="2818" width="66.83203125" style="254" customWidth="1"/>
    <col min="2819" max="2819" width="27" style="254" customWidth="1"/>
    <col min="2820" max="3072" width="9.33203125" style="254"/>
    <col min="3073" max="3073" width="5.6640625" style="254" customWidth="1"/>
    <col min="3074" max="3074" width="66.83203125" style="254" customWidth="1"/>
    <col min="3075" max="3075" width="27" style="254" customWidth="1"/>
    <col min="3076" max="3328" width="9.33203125" style="254"/>
    <col min="3329" max="3329" width="5.6640625" style="254" customWidth="1"/>
    <col min="3330" max="3330" width="66.83203125" style="254" customWidth="1"/>
    <col min="3331" max="3331" width="27" style="254" customWidth="1"/>
    <col min="3332" max="3584" width="9.33203125" style="254"/>
    <col min="3585" max="3585" width="5.6640625" style="254" customWidth="1"/>
    <col min="3586" max="3586" width="66.83203125" style="254" customWidth="1"/>
    <col min="3587" max="3587" width="27" style="254" customWidth="1"/>
    <col min="3588" max="3840" width="9.33203125" style="254"/>
    <col min="3841" max="3841" width="5.6640625" style="254" customWidth="1"/>
    <col min="3842" max="3842" width="66.83203125" style="254" customWidth="1"/>
    <col min="3843" max="3843" width="27" style="254" customWidth="1"/>
    <col min="3844" max="4096" width="9.33203125" style="254"/>
    <col min="4097" max="4097" width="5.6640625" style="254" customWidth="1"/>
    <col min="4098" max="4098" width="66.83203125" style="254" customWidth="1"/>
    <col min="4099" max="4099" width="27" style="254" customWidth="1"/>
    <col min="4100" max="4352" width="9.33203125" style="254"/>
    <col min="4353" max="4353" width="5.6640625" style="254" customWidth="1"/>
    <col min="4354" max="4354" width="66.83203125" style="254" customWidth="1"/>
    <col min="4355" max="4355" width="27" style="254" customWidth="1"/>
    <col min="4356" max="4608" width="9.33203125" style="254"/>
    <col min="4609" max="4609" width="5.6640625" style="254" customWidth="1"/>
    <col min="4610" max="4610" width="66.83203125" style="254" customWidth="1"/>
    <col min="4611" max="4611" width="27" style="254" customWidth="1"/>
    <col min="4612" max="4864" width="9.33203125" style="254"/>
    <col min="4865" max="4865" width="5.6640625" style="254" customWidth="1"/>
    <col min="4866" max="4866" width="66.83203125" style="254" customWidth="1"/>
    <col min="4867" max="4867" width="27" style="254" customWidth="1"/>
    <col min="4868" max="5120" width="9.33203125" style="254"/>
    <col min="5121" max="5121" width="5.6640625" style="254" customWidth="1"/>
    <col min="5122" max="5122" width="66.83203125" style="254" customWidth="1"/>
    <col min="5123" max="5123" width="27" style="254" customWidth="1"/>
    <col min="5124" max="5376" width="9.33203125" style="254"/>
    <col min="5377" max="5377" width="5.6640625" style="254" customWidth="1"/>
    <col min="5378" max="5378" width="66.83203125" style="254" customWidth="1"/>
    <col min="5379" max="5379" width="27" style="254" customWidth="1"/>
    <col min="5380" max="5632" width="9.33203125" style="254"/>
    <col min="5633" max="5633" width="5.6640625" style="254" customWidth="1"/>
    <col min="5634" max="5634" width="66.83203125" style="254" customWidth="1"/>
    <col min="5635" max="5635" width="27" style="254" customWidth="1"/>
    <col min="5636" max="5888" width="9.33203125" style="254"/>
    <col min="5889" max="5889" width="5.6640625" style="254" customWidth="1"/>
    <col min="5890" max="5890" width="66.83203125" style="254" customWidth="1"/>
    <col min="5891" max="5891" width="27" style="254" customWidth="1"/>
    <col min="5892" max="6144" width="9.33203125" style="254"/>
    <col min="6145" max="6145" width="5.6640625" style="254" customWidth="1"/>
    <col min="6146" max="6146" width="66.83203125" style="254" customWidth="1"/>
    <col min="6147" max="6147" width="27" style="254" customWidth="1"/>
    <col min="6148" max="6400" width="9.33203125" style="254"/>
    <col min="6401" max="6401" width="5.6640625" style="254" customWidth="1"/>
    <col min="6402" max="6402" width="66.83203125" style="254" customWidth="1"/>
    <col min="6403" max="6403" width="27" style="254" customWidth="1"/>
    <col min="6404" max="6656" width="9.33203125" style="254"/>
    <col min="6657" max="6657" width="5.6640625" style="254" customWidth="1"/>
    <col min="6658" max="6658" width="66.83203125" style="254" customWidth="1"/>
    <col min="6659" max="6659" width="27" style="254" customWidth="1"/>
    <col min="6660" max="6912" width="9.33203125" style="254"/>
    <col min="6913" max="6913" width="5.6640625" style="254" customWidth="1"/>
    <col min="6914" max="6914" width="66.83203125" style="254" customWidth="1"/>
    <col min="6915" max="6915" width="27" style="254" customWidth="1"/>
    <col min="6916" max="7168" width="9.33203125" style="254"/>
    <col min="7169" max="7169" width="5.6640625" style="254" customWidth="1"/>
    <col min="7170" max="7170" width="66.83203125" style="254" customWidth="1"/>
    <col min="7171" max="7171" width="27" style="254" customWidth="1"/>
    <col min="7172" max="7424" width="9.33203125" style="254"/>
    <col min="7425" max="7425" width="5.6640625" style="254" customWidth="1"/>
    <col min="7426" max="7426" width="66.83203125" style="254" customWidth="1"/>
    <col min="7427" max="7427" width="27" style="254" customWidth="1"/>
    <col min="7428" max="7680" width="9.33203125" style="254"/>
    <col min="7681" max="7681" width="5.6640625" style="254" customWidth="1"/>
    <col min="7682" max="7682" width="66.83203125" style="254" customWidth="1"/>
    <col min="7683" max="7683" width="27" style="254" customWidth="1"/>
    <col min="7684" max="7936" width="9.33203125" style="254"/>
    <col min="7937" max="7937" width="5.6640625" style="254" customWidth="1"/>
    <col min="7938" max="7938" width="66.83203125" style="254" customWidth="1"/>
    <col min="7939" max="7939" width="27" style="254" customWidth="1"/>
    <col min="7940" max="8192" width="9.33203125" style="254"/>
    <col min="8193" max="8193" width="5.6640625" style="254" customWidth="1"/>
    <col min="8194" max="8194" width="66.83203125" style="254" customWidth="1"/>
    <col min="8195" max="8195" width="27" style="254" customWidth="1"/>
    <col min="8196" max="8448" width="9.33203125" style="254"/>
    <col min="8449" max="8449" width="5.6640625" style="254" customWidth="1"/>
    <col min="8450" max="8450" width="66.83203125" style="254" customWidth="1"/>
    <col min="8451" max="8451" width="27" style="254" customWidth="1"/>
    <col min="8452" max="8704" width="9.33203125" style="254"/>
    <col min="8705" max="8705" width="5.6640625" style="254" customWidth="1"/>
    <col min="8706" max="8706" width="66.83203125" style="254" customWidth="1"/>
    <col min="8707" max="8707" width="27" style="254" customWidth="1"/>
    <col min="8708" max="8960" width="9.33203125" style="254"/>
    <col min="8961" max="8961" width="5.6640625" style="254" customWidth="1"/>
    <col min="8962" max="8962" width="66.83203125" style="254" customWidth="1"/>
    <col min="8963" max="8963" width="27" style="254" customWidth="1"/>
    <col min="8964" max="9216" width="9.33203125" style="254"/>
    <col min="9217" max="9217" width="5.6640625" style="254" customWidth="1"/>
    <col min="9218" max="9218" width="66.83203125" style="254" customWidth="1"/>
    <col min="9219" max="9219" width="27" style="254" customWidth="1"/>
    <col min="9220" max="9472" width="9.33203125" style="254"/>
    <col min="9473" max="9473" width="5.6640625" style="254" customWidth="1"/>
    <col min="9474" max="9474" width="66.83203125" style="254" customWidth="1"/>
    <col min="9475" max="9475" width="27" style="254" customWidth="1"/>
    <col min="9476" max="9728" width="9.33203125" style="254"/>
    <col min="9729" max="9729" width="5.6640625" style="254" customWidth="1"/>
    <col min="9730" max="9730" width="66.83203125" style="254" customWidth="1"/>
    <col min="9731" max="9731" width="27" style="254" customWidth="1"/>
    <col min="9732" max="9984" width="9.33203125" style="254"/>
    <col min="9985" max="9985" width="5.6640625" style="254" customWidth="1"/>
    <col min="9986" max="9986" width="66.83203125" style="254" customWidth="1"/>
    <col min="9987" max="9987" width="27" style="254" customWidth="1"/>
    <col min="9988" max="10240" width="9.33203125" style="254"/>
    <col min="10241" max="10241" width="5.6640625" style="254" customWidth="1"/>
    <col min="10242" max="10242" width="66.83203125" style="254" customWidth="1"/>
    <col min="10243" max="10243" width="27" style="254" customWidth="1"/>
    <col min="10244" max="10496" width="9.33203125" style="254"/>
    <col min="10497" max="10497" width="5.6640625" style="254" customWidth="1"/>
    <col min="10498" max="10498" width="66.83203125" style="254" customWidth="1"/>
    <col min="10499" max="10499" width="27" style="254" customWidth="1"/>
    <col min="10500" max="10752" width="9.33203125" style="254"/>
    <col min="10753" max="10753" width="5.6640625" style="254" customWidth="1"/>
    <col min="10754" max="10754" width="66.83203125" style="254" customWidth="1"/>
    <col min="10755" max="10755" width="27" style="254" customWidth="1"/>
    <col min="10756" max="11008" width="9.33203125" style="254"/>
    <col min="11009" max="11009" width="5.6640625" style="254" customWidth="1"/>
    <col min="11010" max="11010" width="66.83203125" style="254" customWidth="1"/>
    <col min="11011" max="11011" width="27" style="254" customWidth="1"/>
    <col min="11012" max="11264" width="9.33203125" style="254"/>
    <col min="11265" max="11265" width="5.6640625" style="254" customWidth="1"/>
    <col min="11266" max="11266" width="66.83203125" style="254" customWidth="1"/>
    <col min="11267" max="11267" width="27" style="254" customWidth="1"/>
    <col min="11268" max="11520" width="9.33203125" style="254"/>
    <col min="11521" max="11521" width="5.6640625" style="254" customWidth="1"/>
    <col min="11522" max="11522" width="66.83203125" style="254" customWidth="1"/>
    <col min="11523" max="11523" width="27" style="254" customWidth="1"/>
    <col min="11524" max="11776" width="9.33203125" style="254"/>
    <col min="11777" max="11777" width="5.6640625" style="254" customWidth="1"/>
    <col min="11778" max="11778" width="66.83203125" style="254" customWidth="1"/>
    <col min="11779" max="11779" width="27" style="254" customWidth="1"/>
    <col min="11780" max="12032" width="9.33203125" style="254"/>
    <col min="12033" max="12033" width="5.6640625" style="254" customWidth="1"/>
    <col min="12034" max="12034" width="66.83203125" style="254" customWidth="1"/>
    <col min="12035" max="12035" width="27" style="254" customWidth="1"/>
    <col min="12036" max="12288" width="9.33203125" style="254"/>
    <col min="12289" max="12289" width="5.6640625" style="254" customWidth="1"/>
    <col min="12290" max="12290" width="66.83203125" style="254" customWidth="1"/>
    <col min="12291" max="12291" width="27" style="254" customWidth="1"/>
    <col min="12292" max="12544" width="9.33203125" style="254"/>
    <col min="12545" max="12545" width="5.6640625" style="254" customWidth="1"/>
    <col min="12546" max="12546" width="66.83203125" style="254" customWidth="1"/>
    <col min="12547" max="12547" width="27" style="254" customWidth="1"/>
    <col min="12548" max="12800" width="9.33203125" style="254"/>
    <col min="12801" max="12801" width="5.6640625" style="254" customWidth="1"/>
    <col min="12802" max="12802" width="66.83203125" style="254" customWidth="1"/>
    <col min="12803" max="12803" width="27" style="254" customWidth="1"/>
    <col min="12804" max="13056" width="9.33203125" style="254"/>
    <col min="13057" max="13057" width="5.6640625" style="254" customWidth="1"/>
    <col min="13058" max="13058" width="66.83203125" style="254" customWidth="1"/>
    <col min="13059" max="13059" width="27" style="254" customWidth="1"/>
    <col min="13060" max="13312" width="9.33203125" style="254"/>
    <col min="13313" max="13313" width="5.6640625" style="254" customWidth="1"/>
    <col min="13314" max="13314" width="66.83203125" style="254" customWidth="1"/>
    <col min="13315" max="13315" width="27" style="254" customWidth="1"/>
    <col min="13316" max="13568" width="9.33203125" style="254"/>
    <col min="13569" max="13569" width="5.6640625" style="254" customWidth="1"/>
    <col min="13570" max="13570" width="66.83203125" style="254" customWidth="1"/>
    <col min="13571" max="13571" width="27" style="254" customWidth="1"/>
    <col min="13572" max="13824" width="9.33203125" style="254"/>
    <col min="13825" max="13825" width="5.6640625" style="254" customWidth="1"/>
    <col min="13826" max="13826" width="66.83203125" style="254" customWidth="1"/>
    <col min="13827" max="13827" width="27" style="254" customWidth="1"/>
    <col min="13828" max="14080" width="9.33203125" style="254"/>
    <col min="14081" max="14081" width="5.6640625" style="254" customWidth="1"/>
    <col min="14082" max="14082" width="66.83203125" style="254" customWidth="1"/>
    <col min="14083" max="14083" width="27" style="254" customWidth="1"/>
    <col min="14084" max="14336" width="9.33203125" style="254"/>
    <col min="14337" max="14337" width="5.6640625" style="254" customWidth="1"/>
    <col min="14338" max="14338" width="66.83203125" style="254" customWidth="1"/>
    <col min="14339" max="14339" width="27" style="254" customWidth="1"/>
    <col min="14340" max="14592" width="9.33203125" style="254"/>
    <col min="14593" max="14593" width="5.6640625" style="254" customWidth="1"/>
    <col min="14594" max="14594" width="66.83203125" style="254" customWidth="1"/>
    <col min="14595" max="14595" width="27" style="254" customWidth="1"/>
    <col min="14596" max="14848" width="9.33203125" style="254"/>
    <col min="14849" max="14849" width="5.6640625" style="254" customWidth="1"/>
    <col min="14850" max="14850" width="66.83203125" style="254" customWidth="1"/>
    <col min="14851" max="14851" width="27" style="254" customWidth="1"/>
    <col min="14852" max="15104" width="9.33203125" style="254"/>
    <col min="15105" max="15105" width="5.6640625" style="254" customWidth="1"/>
    <col min="15106" max="15106" width="66.83203125" style="254" customWidth="1"/>
    <col min="15107" max="15107" width="27" style="254" customWidth="1"/>
    <col min="15108" max="15360" width="9.33203125" style="254"/>
    <col min="15361" max="15361" width="5.6640625" style="254" customWidth="1"/>
    <col min="15362" max="15362" width="66.83203125" style="254" customWidth="1"/>
    <col min="15363" max="15363" width="27" style="254" customWidth="1"/>
    <col min="15364" max="15616" width="9.33203125" style="254"/>
    <col min="15617" max="15617" width="5.6640625" style="254" customWidth="1"/>
    <col min="15618" max="15618" width="66.83203125" style="254" customWidth="1"/>
    <col min="15619" max="15619" width="27" style="254" customWidth="1"/>
    <col min="15620" max="15872" width="9.33203125" style="254"/>
    <col min="15873" max="15873" width="5.6640625" style="254" customWidth="1"/>
    <col min="15874" max="15874" width="66.83203125" style="254" customWidth="1"/>
    <col min="15875" max="15875" width="27" style="254" customWidth="1"/>
    <col min="15876" max="16128" width="9.33203125" style="254"/>
    <col min="16129" max="16129" width="5.6640625" style="254" customWidth="1"/>
    <col min="16130" max="16130" width="66.83203125" style="254" customWidth="1"/>
    <col min="16131" max="16131" width="27" style="254" customWidth="1"/>
    <col min="16132" max="16384" width="9.33203125" style="254"/>
  </cols>
  <sheetData>
    <row r="1" spans="1:4" ht="32.25" customHeight="1">
      <c r="A1" s="297" t="s">
        <v>454</v>
      </c>
      <c r="B1" s="297"/>
      <c r="C1" s="297"/>
    </row>
    <row r="2" spans="1:4" ht="33" customHeight="1">
      <c r="A2" s="296" t="str">
        <f>+CONCATENATE("Ibrány Város Önkormányzata ",CONCATENATE(LEFT([2]ÖSSZEFÜGGÉSEK!A5,4),". évi adósságot keletkeztető fejlesztési céljai"))</f>
        <v>Ibrány Város Önkormányzata 2016. évi adósságot keletkeztető fejlesztési céljai</v>
      </c>
      <c r="B2" s="296"/>
      <c r="C2" s="296"/>
    </row>
    <row r="3" spans="1:4" ht="15.95" customHeight="1" thickBot="1">
      <c r="A3" s="255"/>
      <c r="B3" s="315" t="s">
        <v>441</v>
      </c>
      <c r="C3" s="256" t="s">
        <v>449</v>
      </c>
      <c r="D3" s="257"/>
    </row>
    <row r="4" spans="1:4" ht="26.25" customHeight="1" thickBot="1">
      <c r="A4" s="258" t="s">
        <v>450</v>
      </c>
      <c r="B4" s="259" t="s">
        <v>451</v>
      </c>
      <c r="C4" s="260" t="s">
        <v>452</v>
      </c>
    </row>
    <row r="5" spans="1:4" ht="15.75" thickBot="1">
      <c r="A5" s="261"/>
      <c r="B5" s="262" t="s">
        <v>5</v>
      </c>
      <c r="C5" s="263" t="s">
        <v>6</v>
      </c>
    </row>
    <row r="6" spans="1:4">
      <c r="A6" s="264" t="s">
        <v>7</v>
      </c>
      <c r="B6" s="265" t="s">
        <v>456</v>
      </c>
      <c r="C6" s="266">
        <v>5610500</v>
      </c>
    </row>
    <row r="7" spans="1:4">
      <c r="A7" s="267" t="s">
        <v>21</v>
      </c>
      <c r="B7" s="268" t="s">
        <v>457</v>
      </c>
      <c r="C7" s="269">
        <v>6000000</v>
      </c>
    </row>
    <row r="8" spans="1:4">
      <c r="A8" s="267" t="s">
        <v>35</v>
      </c>
      <c r="B8" s="268" t="s">
        <v>459</v>
      </c>
      <c r="C8" s="269">
        <v>2102000</v>
      </c>
    </row>
    <row r="9" spans="1:4" ht="15.75" thickBot="1">
      <c r="A9" s="270" t="s">
        <v>232</v>
      </c>
      <c r="B9" s="271" t="s">
        <v>458</v>
      </c>
      <c r="C9" s="272">
        <v>1605000</v>
      </c>
    </row>
    <row r="10" spans="1:4" s="276" customFormat="1" ht="17.25" customHeight="1" thickBot="1">
      <c r="A10" s="273" t="s">
        <v>65</v>
      </c>
      <c r="B10" s="274" t="s">
        <v>453</v>
      </c>
      <c r="C10" s="275">
        <v>15317500</v>
      </c>
    </row>
  </sheetData>
  <mergeCells count="2">
    <mergeCell ref="A2:C2"/>
    <mergeCell ref="A1:C1"/>
  </mergeCells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92D050"/>
  </sheetPr>
  <dimension ref="A1:F14"/>
  <sheetViews>
    <sheetView zoomScaleNormal="100" workbookViewId="0">
      <selection activeCell="A4" sqref="A4"/>
    </sheetView>
  </sheetViews>
  <sheetFormatPr defaultRowHeight="12.75"/>
  <cols>
    <col min="1" max="1" width="47.1640625" style="170" customWidth="1"/>
    <col min="2" max="2" width="15.6640625" style="150" customWidth="1"/>
    <col min="3" max="3" width="16.33203125" style="150" customWidth="1"/>
    <col min="4" max="4" width="18" style="150" customWidth="1"/>
    <col min="5" max="5" width="16.6640625" style="150" customWidth="1"/>
    <col min="6" max="6" width="18.83203125" style="83" customWidth="1"/>
    <col min="7" max="8" width="12.83203125" style="150" customWidth="1"/>
    <col min="9" max="9" width="13.83203125" style="150" customWidth="1"/>
    <col min="10" max="16384" width="9.33203125" style="150"/>
  </cols>
  <sheetData>
    <row r="1" spans="1:6" ht="28.5" customHeight="1">
      <c r="A1" s="299" t="s">
        <v>440</v>
      </c>
      <c r="B1" s="299"/>
      <c r="C1" s="299"/>
      <c r="D1" s="299"/>
      <c r="E1" s="299"/>
      <c r="F1" s="299"/>
    </row>
    <row r="2" spans="1:6" ht="25.5" customHeight="1">
      <c r="A2" s="298" t="s">
        <v>360</v>
      </c>
      <c r="B2" s="298"/>
      <c r="C2" s="298"/>
      <c r="D2" s="298"/>
      <c r="E2" s="298"/>
      <c r="F2" s="298"/>
    </row>
    <row r="3" spans="1:6" ht="22.5" customHeight="1" thickBot="1">
      <c r="A3" s="277" t="s">
        <v>444</v>
      </c>
      <c r="B3" s="83"/>
      <c r="C3" s="83"/>
      <c r="D3" s="83"/>
      <c r="E3" s="83"/>
      <c r="F3" s="151" t="s">
        <v>361</v>
      </c>
    </row>
    <row r="4" spans="1:6" s="152" customFormat="1" ht="44.25" customHeight="1" thickBot="1">
      <c r="A4" s="91" t="s">
        <v>362</v>
      </c>
      <c r="B4" s="92" t="s">
        <v>363</v>
      </c>
      <c r="C4" s="92" t="s">
        <v>364</v>
      </c>
      <c r="D4" s="92" t="str">
        <f>+CONCATENATE("Felhasználás   ",LEFT([1]ÖSSZEFÜGGÉSEK!A5,4)-1,". XII. 31-ig")</f>
        <v>Felhasználás   2015. XII. 31-ig</v>
      </c>
      <c r="E4" s="92" t="str">
        <f>+'[1]1.1.sz.mell.'!C3</f>
        <v>2016. évi előirányzat</v>
      </c>
      <c r="F4" s="93" t="str">
        <f>+CONCATENATE(LEFT([1]ÖSSZEFÜGGÉSEK!A5,4),". utáni szükséglet")</f>
        <v>2016. utáni szükséglet</v>
      </c>
    </row>
    <row r="5" spans="1:6" s="83" customFormat="1" ht="12" customHeight="1" thickBot="1">
      <c r="A5" s="153" t="s">
        <v>5</v>
      </c>
      <c r="B5" s="154" t="s">
        <v>6</v>
      </c>
      <c r="C5" s="154" t="s">
        <v>276</v>
      </c>
      <c r="D5" s="154" t="s">
        <v>277</v>
      </c>
      <c r="E5" s="154" t="s">
        <v>365</v>
      </c>
      <c r="F5" s="155" t="s">
        <v>366</v>
      </c>
    </row>
    <row r="6" spans="1:6" ht="15.95" customHeight="1">
      <c r="A6" s="156" t="s">
        <v>367</v>
      </c>
      <c r="B6" s="157">
        <v>18278</v>
      </c>
      <c r="C6" s="158" t="s">
        <v>368</v>
      </c>
      <c r="D6" s="157"/>
      <c r="E6" s="157">
        <v>18278</v>
      </c>
      <c r="F6" s="159">
        <v>0</v>
      </c>
    </row>
    <row r="7" spans="1:6" ht="15.95" customHeight="1">
      <c r="A7" s="156" t="s">
        <v>369</v>
      </c>
      <c r="B7" s="157">
        <v>20000</v>
      </c>
      <c r="C7" s="158" t="s">
        <v>368</v>
      </c>
      <c r="D7" s="157"/>
      <c r="E7" s="157">
        <v>20000</v>
      </c>
      <c r="F7" s="159">
        <v>0</v>
      </c>
    </row>
    <row r="8" spans="1:6" ht="15.95" customHeight="1">
      <c r="A8" s="156" t="s">
        <v>370</v>
      </c>
      <c r="B8" s="157">
        <v>4000</v>
      </c>
      <c r="C8" s="158" t="s">
        <v>368</v>
      </c>
      <c r="D8" s="157"/>
      <c r="E8" s="157">
        <v>4000</v>
      </c>
      <c r="F8" s="159">
        <v>0</v>
      </c>
    </row>
    <row r="9" spans="1:6" ht="15.95" customHeight="1">
      <c r="A9" s="160" t="s">
        <v>371</v>
      </c>
      <c r="B9" s="157">
        <v>1500</v>
      </c>
      <c r="C9" s="158" t="s">
        <v>368</v>
      </c>
      <c r="D9" s="157"/>
      <c r="E9" s="157">
        <v>1500</v>
      </c>
      <c r="F9" s="159">
        <v>0</v>
      </c>
    </row>
    <row r="10" spans="1:6" ht="15.95" customHeight="1">
      <c r="A10" s="156" t="s">
        <v>372</v>
      </c>
      <c r="B10" s="157">
        <v>10000</v>
      </c>
      <c r="C10" s="158" t="s">
        <v>368</v>
      </c>
      <c r="D10" s="157"/>
      <c r="E10" s="157">
        <v>10000</v>
      </c>
      <c r="F10" s="159">
        <v>0</v>
      </c>
    </row>
    <row r="11" spans="1:6" ht="15.95" customHeight="1">
      <c r="A11" s="156" t="s">
        <v>373</v>
      </c>
      <c r="B11" s="157">
        <v>12500</v>
      </c>
      <c r="C11" s="158" t="s">
        <v>368</v>
      </c>
      <c r="D11" s="157"/>
      <c r="E11" s="157">
        <v>12500</v>
      </c>
      <c r="F11" s="159">
        <v>0</v>
      </c>
    </row>
    <row r="12" spans="1:6" ht="15.95" customHeight="1">
      <c r="A12" s="161" t="s">
        <v>374</v>
      </c>
      <c r="B12" s="162">
        <v>2700</v>
      </c>
      <c r="C12" s="163" t="s">
        <v>368</v>
      </c>
      <c r="D12" s="162"/>
      <c r="E12" s="162">
        <v>2700</v>
      </c>
      <c r="F12" s="159">
        <v>0</v>
      </c>
    </row>
    <row r="13" spans="1:6" ht="15.95" customHeight="1" thickBot="1">
      <c r="A13" s="112"/>
      <c r="B13" s="162"/>
      <c r="C13" s="163"/>
      <c r="D13" s="162"/>
      <c r="E13" s="162"/>
      <c r="F13" s="164">
        <v>0</v>
      </c>
    </row>
    <row r="14" spans="1:6" s="169" customFormat="1" ht="18" customHeight="1" thickBot="1">
      <c r="A14" s="165" t="s">
        <v>375</v>
      </c>
      <c r="B14" s="166">
        <v>68978</v>
      </c>
      <c r="C14" s="167"/>
      <c r="D14" s="166">
        <v>0</v>
      </c>
      <c r="E14" s="166">
        <v>68978</v>
      </c>
      <c r="F14" s="168">
        <v>0</v>
      </c>
    </row>
  </sheetData>
  <mergeCells count="2">
    <mergeCell ref="A2:F2"/>
    <mergeCell ref="A1:F1"/>
  </mergeCells>
  <printOptions horizontalCentered="1"/>
  <pageMargins left="0.78740157480314965" right="0.78740157480314965" top="1.0236220472440944" bottom="0.98425196850393704" header="0.78740157480314965" footer="0.78740157480314965"/>
  <pageSetup paperSize="9" scale="105" orientation="landscape" r:id="rId1"/>
  <headerFooter alignWithMargins="0">
    <oddHeader xml:space="preserve">&amp;R&amp;"Times New Roman CE,Félkövér dőlt"&amp;11 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92D050"/>
  </sheetPr>
  <dimension ref="A1:F13"/>
  <sheetViews>
    <sheetView zoomScaleNormal="100" workbookViewId="0">
      <selection activeCell="A4" sqref="A4"/>
    </sheetView>
  </sheetViews>
  <sheetFormatPr defaultRowHeight="12.75"/>
  <cols>
    <col min="1" max="1" width="60.6640625" style="170" customWidth="1"/>
    <col min="2" max="2" width="15.6640625" style="150" customWidth="1"/>
    <col min="3" max="3" width="16.33203125" style="150" customWidth="1"/>
    <col min="4" max="4" width="18" style="150" customWidth="1"/>
    <col min="5" max="5" width="16.6640625" style="150" customWidth="1"/>
    <col min="6" max="6" width="18.83203125" style="150" customWidth="1"/>
    <col min="7" max="8" width="12.83203125" style="150" customWidth="1"/>
    <col min="9" max="9" width="13.83203125" style="150" customWidth="1"/>
    <col min="10" max="16384" width="9.33203125" style="150"/>
  </cols>
  <sheetData>
    <row r="1" spans="1:6" ht="28.5" customHeight="1">
      <c r="A1" s="299" t="s">
        <v>442</v>
      </c>
      <c r="B1" s="299"/>
      <c r="C1" s="299"/>
      <c r="D1" s="299"/>
      <c r="E1" s="299"/>
      <c r="F1" s="299"/>
    </row>
    <row r="2" spans="1:6" ht="24.75" customHeight="1">
      <c r="A2" s="298" t="s">
        <v>376</v>
      </c>
      <c r="B2" s="298"/>
      <c r="C2" s="298"/>
      <c r="D2" s="298"/>
      <c r="E2" s="298"/>
      <c r="F2" s="298"/>
    </row>
    <row r="3" spans="1:6" ht="23.25" customHeight="1" thickBot="1">
      <c r="A3" s="277" t="s">
        <v>446</v>
      </c>
      <c r="B3" s="83"/>
      <c r="C3" s="83"/>
      <c r="D3" s="83"/>
      <c r="E3" s="83"/>
      <c r="F3" s="151" t="s">
        <v>361</v>
      </c>
    </row>
    <row r="4" spans="1:6" s="152" customFormat="1" ht="48.75" customHeight="1" thickBot="1">
      <c r="A4" s="91" t="s">
        <v>377</v>
      </c>
      <c r="B4" s="92" t="s">
        <v>363</v>
      </c>
      <c r="C4" s="92" t="s">
        <v>364</v>
      </c>
      <c r="D4" s="92" t="str">
        <f>+'[1]6.sz.mell.'!D3</f>
        <v>Felhasználás   2015. XII. 31-ig</v>
      </c>
      <c r="E4" s="92" t="str">
        <f>+'[1]6.sz.mell.'!E3</f>
        <v>2016. évi előirányzat</v>
      </c>
      <c r="F4" s="171" t="str">
        <f>+CONCATENATE(LEFT([1]ÖSSZEFÜGGÉSEK!A5,4),". utáni szükséglet ",CHAR(10),"")</f>
        <v xml:space="preserve">2016. utáni szükséglet 
</v>
      </c>
    </row>
    <row r="5" spans="1:6" s="83" customFormat="1" ht="15" customHeight="1" thickBot="1">
      <c r="A5" s="153" t="s">
        <v>5</v>
      </c>
      <c r="B5" s="154" t="s">
        <v>6</v>
      </c>
      <c r="C5" s="154" t="s">
        <v>276</v>
      </c>
      <c r="D5" s="154" t="s">
        <v>277</v>
      </c>
      <c r="E5" s="154" t="s">
        <v>365</v>
      </c>
      <c r="F5" s="172" t="s">
        <v>366</v>
      </c>
    </row>
    <row r="6" spans="1:6" ht="15.95" customHeight="1">
      <c r="A6" s="173" t="s">
        <v>378</v>
      </c>
      <c r="B6" s="174">
        <v>4000</v>
      </c>
      <c r="C6" s="175" t="s">
        <v>368</v>
      </c>
      <c r="D6" s="174"/>
      <c r="E6" s="174">
        <v>4000</v>
      </c>
      <c r="F6" s="176">
        <v>0</v>
      </c>
    </row>
    <row r="7" spans="1:6" ht="15.95" customHeight="1">
      <c r="A7" s="173" t="s">
        <v>379</v>
      </c>
      <c r="B7" s="174">
        <v>400</v>
      </c>
      <c r="C7" s="175" t="s">
        <v>368</v>
      </c>
      <c r="D7" s="174"/>
      <c r="E7" s="174">
        <v>400</v>
      </c>
      <c r="F7" s="176">
        <v>0</v>
      </c>
    </row>
    <row r="8" spans="1:6" ht="15.95" customHeight="1">
      <c r="A8" s="173" t="s">
        <v>380</v>
      </c>
      <c r="B8" s="174">
        <v>200</v>
      </c>
      <c r="C8" s="175" t="s">
        <v>368</v>
      </c>
      <c r="D8" s="174"/>
      <c r="E8" s="174">
        <v>200</v>
      </c>
      <c r="F8" s="176">
        <v>0</v>
      </c>
    </row>
    <row r="9" spans="1:6" ht="15.95" customHeight="1">
      <c r="A9" s="173"/>
      <c r="B9" s="174"/>
      <c r="C9" s="175"/>
      <c r="D9" s="174"/>
      <c r="E9" s="174"/>
      <c r="F9" s="176">
        <v>0</v>
      </c>
    </row>
    <row r="10" spans="1:6" ht="15.95" customHeight="1">
      <c r="A10" s="173"/>
      <c r="B10" s="174"/>
      <c r="C10" s="175"/>
      <c r="D10" s="174"/>
      <c r="E10" s="174"/>
      <c r="F10" s="176">
        <v>0</v>
      </c>
    </row>
    <row r="11" spans="1:6" ht="15.95" customHeight="1">
      <c r="A11" s="173"/>
      <c r="B11" s="174"/>
      <c r="C11" s="175"/>
      <c r="D11" s="174"/>
      <c r="E11" s="174"/>
      <c r="F11" s="176">
        <v>0</v>
      </c>
    </row>
    <row r="12" spans="1:6" ht="15.95" customHeight="1" thickBot="1">
      <c r="A12" s="177"/>
      <c r="B12" s="178"/>
      <c r="C12" s="179"/>
      <c r="D12" s="178"/>
      <c r="E12" s="178"/>
      <c r="F12" s="180">
        <v>0</v>
      </c>
    </row>
    <row r="13" spans="1:6" s="169" customFormat="1" ht="18" customHeight="1" thickBot="1">
      <c r="A13" s="165" t="s">
        <v>375</v>
      </c>
      <c r="B13" s="181">
        <v>4600</v>
      </c>
      <c r="C13" s="182"/>
      <c r="D13" s="181">
        <v>0</v>
      </c>
      <c r="E13" s="181">
        <v>4600</v>
      </c>
      <c r="F13" s="183">
        <v>0</v>
      </c>
    </row>
  </sheetData>
  <mergeCells count="2">
    <mergeCell ref="A2:F2"/>
    <mergeCell ref="A1:F1"/>
  </mergeCells>
  <printOptions horizontalCentered="1"/>
  <pageMargins left="0.78740157480314965" right="0.78740157480314965" top="1.2204724409448819" bottom="0.98425196850393704" header="0.78740157480314965" footer="0.78740157480314965"/>
  <pageSetup paperSize="9" scale="95" orientation="landscape" r:id="rId1"/>
  <headerFooter alignWithMargins="0">
    <oddHeader xml:space="preserve">&amp;R&amp;"Times New Roman CE,Félkövér dőlt"&amp;12 &amp;11 &amp;"Times New Roman CE,Normál"&amp;10
  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11</vt:i4>
      </vt:variant>
      <vt:variant>
        <vt:lpstr>Névvel ellátott tartományok</vt:lpstr>
      </vt:variant>
      <vt:variant>
        <vt:i4>10</vt:i4>
      </vt:variant>
    </vt:vector>
  </HeadingPairs>
  <TitlesOfParts>
    <vt:vector size="21" baseType="lpstr">
      <vt:lpstr>Előlap</vt:lpstr>
      <vt:lpstr>1.1.sz.mell.</vt:lpstr>
      <vt:lpstr>1.2.sz.mell.</vt:lpstr>
      <vt:lpstr>2.1.sz.mell  </vt:lpstr>
      <vt:lpstr>2.2.sz.mell  </vt:lpstr>
      <vt:lpstr>4.sz.mell.</vt:lpstr>
      <vt:lpstr>5.sz.mell.</vt:lpstr>
      <vt:lpstr>6.sz.mell.</vt:lpstr>
      <vt:lpstr>7.sz.mell.</vt:lpstr>
      <vt:lpstr>9.1. sz. mell ÖNK</vt:lpstr>
      <vt:lpstr>9.1.1. sz. mell ÖNK</vt:lpstr>
      <vt:lpstr>'1.1.sz.mell.'!Nyomtatási_cím</vt:lpstr>
      <vt:lpstr>'1.2.sz.mell.'!Nyomtatási_cím</vt:lpstr>
      <vt:lpstr>'9.1. sz. mell ÖNK'!Nyomtatási_cím</vt:lpstr>
      <vt:lpstr>'9.1.1. sz. mell ÖNK'!Nyomtatási_cím</vt:lpstr>
      <vt:lpstr>'1.1.sz.mell.'!Nyomtatási_terület</vt:lpstr>
      <vt:lpstr>'1.2.sz.mell.'!Nyomtatási_terület</vt:lpstr>
      <vt:lpstr>'2.1.sz.mell  '!Nyomtatási_terület</vt:lpstr>
      <vt:lpstr>'2.2.sz.mell  '!Nyomtatási_terület</vt:lpstr>
      <vt:lpstr>'9.1. sz. mell ÖNK'!Nyomtatási_terület</vt:lpstr>
      <vt:lpstr>'9.1.1. sz. mell ÖNK'!Nyomtatási_terület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margo</dc:creator>
  <cp:lastModifiedBy>margo</cp:lastModifiedBy>
  <cp:lastPrinted>2016-04-04T13:13:00Z</cp:lastPrinted>
  <dcterms:created xsi:type="dcterms:W3CDTF">2016-03-25T08:28:12Z</dcterms:created>
  <dcterms:modified xsi:type="dcterms:W3CDTF">2016-04-04T13:15:09Z</dcterms:modified>
</cp:coreProperties>
</file>