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26" i="2"/>
  <c r="K23"/>
  <c r="G24"/>
  <c r="G25"/>
  <c r="G23"/>
  <c r="K14"/>
  <c r="K15"/>
  <c r="K13"/>
  <c r="G14"/>
  <c r="G15"/>
  <c r="G16"/>
  <c r="G17"/>
  <c r="G18"/>
  <c r="G19"/>
  <c r="G20"/>
  <c r="G13"/>
  <c r="J21"/>
  <c r="J28" s="1"/>
  <c r="K28" s="1"/>
  <c r="F26"/>
  <c r="G26" s="1"/>
  <c r="F21"/>
  <c r="G21" s="1"/>
  <c r="I21"/>
  <c r="I28" s="1"/>
  <c r="E26"/>
  <c r="E21"/>
  <c r="E28" s="1"/>
  <c r="L26"/>
  <c r="L21"/>
  <c r="H21"/>
  <c r="K21" l="1"/>
  <c r="F28"/>
  <c r="G28" s="1"/>
  <c r="L28"/>
  <c r="D26"/>
  <c r="D21"/>
  <c r="D28" l="1"/>
</calcChain>
</file>

<file path=xl/sharedStrings.xml><?xml version="1.0" encoding="utf-8"?>
<sst xmlns="http://schemas.openxmlformats.org/spreadsheetml/2006/main" count="41" uniqueCount="37">
  <si>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</si>
  <si>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</si>
  <si>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</si>
  <si>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</si>
  <si>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</si>
  <si>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</si>
  <si>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</si>
  <si>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</si>
  <si>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</si>
  <si>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</si>
  <si>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</si>
  <si>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</si>
  <si>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</si>
  <si>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</si>
  <si>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</si>
  <si>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</si>
  <si>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</si>
  <si>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</si>
  <si>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</si>
  <si>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</si>
  <si>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Közös Hivatal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</si>
  <si>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</si>
  <si>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</si>
  <si>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</si>
  <si>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</si>
  <si>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Eredeti előirányzat</t>
  </si>
  <si>
    <t>Teljesítés</t>
  </si>
  <si>
    <t>%</t>
  </si>
  <si>
    <t xml:space="preserve">Kincsesbánya Község Önkormányzata </t>
  </si>
  <si>
    <t>KIADÁSOK</t>
  </si>
  <si>
    <t>Önkormányzat</t>
  </si>
  <si>
    <t>Pénzbeli és természetbeni juttatások összesen</t>
  </si>
  <si>
    <t>Elöző évi megelőlegezés visszafizetése</t>
  </si>
  <si>
    <t>2015. évi közgazdasági mérlege</t>
  </si>
  <si>
    <t>Teljesítés összesen</t>
  </si>
  <si>
    <t>Módosított előirányzat</t>
  </si>
  <si>
    <t>2. számú melléklet a 4/2016.(IV.25.) 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</si>
</sst>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2" borderId="1" xfId="0" applyNumberFormat="1" applyFont="1" applyFill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1" xfId="0" applyNumberFormat="1" applyFont="1" applyFill="1" applyBorder="1"/>
    <xf numFmtId="4" fontId="0" fillId="2" borderId="1" xfId="0" applyNumberFormat="1" applyFont="1" applyFill="1" applyBorder="1"/>
    <xf numFmtId="3" fontId="0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L28"/>
  <sheetViews>
    <sheetView tabSelected="1" workbookViewId="0">
      <selection sqref="A1:L1"/>
    </sheetView>
  </sheetViews>
  <sheetFormatPr defaultRowHeight="12.75"/>
  <cols>
    <col min="1" max="1" width="6.7109375" style="4" customWidth="1"/>
    <col min="2" max="2" width="40" style="4" customWidth="1"/>
    <col min="3" max="3" width="9.5703125" style="4" customWidth="1"/>
    <col min="4" max="5" width="10.85546875" style="4" customWidth="1"/>
    <col min="6" max="6" width="10.7109375" style="4" customWidth="1"/>
    <col min="7" max="7" width="9.7109375" style="4" customWidth="1"/>
    <col min="8" max="10" width="10.7109375" style="4" customWidth="1"/>
    <col min="11" max="11" width="9.7109375" style="4" customWidth="1"/>
    <col min="12" max="12" width="12.42578125" style="4" bestFit="1" customWidth="1"/>
    <col min="13" max="16384" width="9.140625" style="4"/>
  </cols>
  <sheetData>
    <row r="1" spans="1:12" ht="37.5" customHeight="1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8.75" customHeight="1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5" customFormat="1" ht="18.7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.75" customHeight="1">
      <c r="A4" s="17" t="s">
        <v>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0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D6" s="11" t="s">
        <v>18</v>
      </c>
      <c r="E6" s="11"/>
      <c r="F6" s="11"/>
      <c r="G6" s="11"/>
      <c r="H6" s="11"/>
      <c r="I6" s="11"/>
      <c r="J6" s="11"/>
      <c r="K6" s="11"/>
      <c r="L6" s="11"/>
    </row>
    <row r="7" spans="1:12" ht="26.25" customHeight="1">
      <c r="A7" s="20" t="s">
        <v>0</v>
      </c>
      <c r="B7" s="21" t="s">
        <v>1</v>
      </c>
      <c r="C7" s="21"/>
      <c r="D7" s="21" t="s">
        <v>2</v>
      </c>
      <c r="E7" s="21"/>
      <c r="F7" s="21"/>
      <c r="G7" s="21"/>
      <c r="H7" s="21"/>
      <c r="I7" s="21"/>
      <c r="J7" s="21"/>
      <c r="K7" s="21"/>
      <c r="L7" s="21"/>
    </row>
    <row r="8" spans="1:12" ht="12.75" customHeight="1">
      <c r="A8" s="20"/>
      <c r="B8" s="21"/>
      <c r="C8" s="21"/>
      <c r="D8" s="21" t="s">
        <v>30</v>
      </c>
      <c r="E8" s="21"/>
      <c r="F8" s="21"/>
      <c r="G8" s="21"/>
      <c r="H8" s="21" t="s">
        <v>20</v>
      </c>
      <c r="I8" s="21"/>
      <c r="J8" s="21"/>
      <c r="K8" s="21"/>
      <c r="L8" s="19" t="s">
        <v>34</v>
      </c>
    </row>
    <row r="9" spans="1:12" ht="12.7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19"/>
    </row>
    <row r="10" spans="1:12" ht="12.75" customHeight="1">
      <c r="A10" s="20"/>
      <c r="B10" s="21"/>
      <c r="C10" s="21"/>
      <c r="D10" s="19" t="s">
        <v>25</v>
      </c>
      <c r="E10" s="19" t="s">
        <v>35</v>
      </c>
      <c r="F10" s="19" t="s">
        <v>26</v>
      </c>
      <c r="G10" s="19" t="s">
        <v>27</v>
      </c>
      <c r="H10" s="19" t="s">
        <v>25</v>
      </c>
      <c r="I10" s="19" t="s">
        <v>35</v>
      </c>
      <c r="J10" s="19" t="s">
        <v>26</v>
      </c>
      <c r="K10" s="19" t="s">
        <v>27</v>
      </c>
      <c r="L10" s="19"/>
    </row>
    <row r="11" spans="1:12">
      <c r="A11" s="20"/>
      <c r="B11" s="21"/>
      <c r="C11" s="21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19.5" customHeight="1">
      <c r="A12" s="22" t="s">
        <v>3</v>
      </c>
      <c r="B12" s="26" t="s">
        <v>7</v>
      </c>
      <c r="C12" s="26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6.5" customHeight="1">
      <c r="A13" s="22"/>
      <c r="B13" s="15" t="s">
        <v>8</v>
      </c>
      <c r="C13" s="15"/>
      <c r="D13" s="6">
        <v>32330</v>
      </c>
      <c r="E13" s="6">
        <v>36478</v>
      </c>
      <c r="F13" s="6">
        <v>35363</v>
      </c>
      <c r="G13" s="7">
        <f>F13/E13*100</f>
        <v>96.943363122978226</v>
      </c>
      <c r="H13" s="8">
        <v>27424</v>
      </c>
      <c r="I13" s="6">
        <v>27999</v>
      </c>
      <c r="J13" s="6">
        <v>25687</v>
      </c>
      <c r="K13" s="7">
        <f>J13/I13*100</f>
        <v>91.742562234365508</v>
      </c>
      <c r="L13" s="6">
        <v>61050</v>
      </c>
    </row>
    <row r="14" spans="1:12" ht="16.5" customHeight="1">
      <c r="A14" s="22"/>
      <c r="B14" s="16" t="s">
        <v>9</v>
      </c>
      <c r="C14" s="16"/>
      <c r="D14" s="6">
        <v>8753</v>
      </c>
      <c r="E14" s="6">
        <v>9809</v>
      </c>
      <c r="F14" s="6">
        <v>8884</v>
      </c>
      <c r="G14" s="7">
        <f t="shared" ref="G14:G21" si="0">F14/E14*100</f>
        <v>90.569884799673773</v>
      </c>
      <c r="H14" s="6">
        <v>7407</v>
      </c>
      <c r="I14" s="6">
        <v>7562</v>
      </c>
      <c r="J14" s="6">
        <v>6910</v>
      </c>
      <c r="K14" s="7">
        <f t="shared" ref="K14:K21" si="1">J14/I14*100</f>
        <v>91.37794234329543</v>
      </c>
      <c r="L14" s="6">
        <v>15794</v>
      </c>
    </row>
    <row r="15" spans="1:12" ht="16.5" customHeight="1">
      <c r="A15" s="22"/>
      <c r="B15" s="16" t="s">
        <v>10</v>
      </c>
      <c r="C15" s="16"/>
      <c r="D15" s="6">
        <v>56377</v>
      </c>
      <c r="E15" s="6">
        <v>60836</v>
      </c>
      <c r="F15" s="6">
        <v>51583</v>
      </c>
      <c r="G15" s="7">
        <f t="shared" si="0"/>
        <v>84.790255769610098</v>
      </c>
      <c r="H15" s="6">
        <v>3613</v>
      </c>
      <c r="I15" s="6">
        <v>4993</v>
      </c>
      <c r="J15" s="6">
        <v>4044</v>
      </c>
      <c r="K15" s="7">
        <f t="shared" si="1"/>
        <v>80.993390747045865</v>
      </c>
      <c r="L15" s="6">
        <v>55627</v>
      </c>
    </row>
    <row r="16" spans="1:12" ht="27" customHeight="1">
      <c r="A16" s="22"/>
      <c r="B16" s="25" t="s">
        <v>22</v>
      </c>
      <c r="C16" s="25"/>
      <c r="D16" s="6">
        <v>36365</v>
      </c>
      <c r="E16" s="6">
        <v>37095</v>
      </c>
      <c r="F16" s="6">
        <v>37095</v>
      </c>
      <c r="G16" s="7">
        <f t="shared" si="0"/>
        <v>100</v>
      </c>
      <c r="H16" s="6"/>
      <c r="I16" s="6"/>
      <c r="J16" s="6"/>
      <c r="K16" s="7"/>
      <c r="L16" s="6">
        <v>37095</v>
      </c>
    </row>
    <row r="17" spans="1:12" ht="24.75" customHeight="1">
      <c r="A17" s="22"/>
      <c r="B17" s="25" t="s">
        <v>23</v>
      </c>
      <c r="C17" s="25"/>
      <c r="D17" s="6">
        <v>-36365</v>
      </c>
      <c r="E17" s="6">
        <v>-37095</v>
      </c>
      <c r="F17" s="6">
        <v>-37095</v>
      </c>
      <c r="G17" s="7">
        <f t="shared" si="0"/>
        <v>100</v>
      </c>
      <c r="H17" s="6"/>
      <c r="I17" s="6"/>
      <c r="J17" s="6"/>
      <c r="K17" s="7"/>
      <c r="L17" s="6">
        <v>-37095</v>
      </c>
    </row>
    <row r="18" spans="1:12" ht="16.5" customHeight="1">
      <c r="A18" s="22"/>
      <c r="B18" s="15" t="s">
        <v>24</v>
      </c>
      <c r="C18" s="15"/>
      <c r="D18" s="6">
        <v>10114</v>
      </c>
      <c r="E18" s="6">
        <v>20584</v>
      </c>
      <c r="F18" s="6">
        <v>19997</v>
      </c>
      <c r="G18" s="7">
        <f t="shared" si="0"/>
        <v>97.148270501360273</v>
      </c>
      <c r="H18" s="6"/>
      <c r="I18" s="6"/>
      <c r="J18" s="6"/>
      <c r="K18" s="7"/>
      <c r="L18" s="6">
        <v>19997</v>
      </c>
    </row>
    <row r="19" spans="1:12" ht="16.5" customHeight="1">
      <c r="A19" s="22"/>
      <c r="B19" s="15" t="s">
        <v>32</v>
      </c>
      <c r="C19" s="15"/>
      <c r="D19" s="6"/>
      <c r="E19" s="6">
        <v>2333</v>
      </c>
      <c r="F19" s="6">
        <v>2333</v>
      </c>
      <c r="G19" s="7">
        <f t="shared" si="0"/>
        <v>100</v>
      </c>
      <c r="H19" s="6"/>
      <c r="I19" s="6"/>
      <c r="J19" s="6"/>
      <c r="K19" s="7"/>
      <c r="L19" s="6">
        <v>2333</v>
      </c>
    </row>
    <row r="20" spans="1:12" ht="16.5" customHeight="1">
      <c r="A20" s="22"/>
      <c r="B20" s="15" t="s">
        <v>31</v>
      </c>
      <c r="C20" s="15"/>
      <c r="D20" s="6">
        <v>4165</v>
      </c>
      <c r="E20" s="6">
        <v>5493</v>
      </c>
      <c r="F20" s="6">
        <v>3823</v>
      </c>
      <c r="G20" s="7">
        <f t="shared" si="0"/>
        <v>69.597669761514652</v>
      </c>
      <c r="H20" s="6"/>
      <c r="I20" s="6"/>
      <c r="J20" s="6"/>
      <c r="K20" s="7"/>
      <c r="L20" s="6">
        <v>3823</v>
      </c>
    </row>
    <row r="21" spans="1:12" ht="19.5" customHeight="1">
      <c r="A21" s="22"/>
      <c r="B21" s="14" t="s">
        <v>11</v>
      </c>
      <c r="C21" s="14"/>
      <c r="D21" s="1">
        <f>SUM(D13:D20)</f>
        <v>111739</v>
      </c>
      <c r="E21" s="1">
        <f>SUM(E13:E20)</f>
        <v>135533</v>
      </c>
      <c r="F21" s="1">
        <f>SUM(F13:F20)</f>
        <v>121983</v>
      </c>
      <c r="G21" s="3">
        <f t="shared" si="0"/>
        <v>90.002434831369484</v>
      </c>
      <c r="H21" s="1">
        <f>SUM(H13:H20)</f>
        <v>38444</v>
      </c>
      <c r="I21" s="1">
        <f>SUM(I13:I20)</f>
        <v>40554</v>
      </c>
      <c r="J21" s="1">
        <f>SUM(J13:J20)</f>
        <v>36641</v>
      </c>
      <c r="K21" s="3">
        <f t="shared" si="1"/>
        <v>90.351136755930355</v>
      </c>
      <c r="L21" s="1">
        <f>SUM(L13:L20)</f>
        <v>158624</v>
      </c>
    </row>
    <row r="22" spans="1:12" ht="20.25" customHeight="1">
      <c r="A22" s="22" t="s">
        <v>4</v>
      </c>
      <c r="B22" s="12" t="s">
        <v>12</v>
      </c>
      <c r="C22" s="12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6.5" customHeight="1">
      <c r="A23" s="22"/>
      <c r="B23" s="13" t="s">
        <v>13</v>
      </c>
      <c r="C23" s="13"/>
      <c r="D23" s="6">
        <v>7686</v>
      </c>
      <c r="E23" s="6">
        <v>11024</v>
      </c>
      <c r="F23" s="6">
        <v>7977</v>
      </c>
      <c r="G23" s="7">
        <f>F23/E23*100</f>
        <v>72.360304789550071</v>
      </c>
      <c r="H23" s="6"/>
      <c r="I23" s="6">
        <v>120</v>
      </c>
      <c r="J23" s="6">
        <v>120</v>
      </c>
      <c r="K23" s="7">
        <f>J23/I23*100</f>
        <v>100</v>
      </c>
      <c r="L23" s="6">
        <v>8097</v>
      </c>
    </row>
    <row r="24" spans="1:12" ht="16.5" customHeight="1">
      <c r="A24" s="22"/>
      <c r="B24" s="13" t="s">
        <v>14</v>
      </c>
      <c r="C24" s="13"/>
      <c r="D24" s="6">
        <v>11662</v>
      </c>
      <c r="E24" s="6">
        <v>80817</v>
      </c>
      <c r="F24" s="6">
        <v>69928</v>
      </c>
      <c r="G24" s="7">
        <f t="shared" ref="G24:G28" si="2">F24/E24*100</f>
        <v>86.526349654156917</v>
      </c>
      <c r="H24" s="6"/>
      <c r="I24" s="6"/>
      <c r="J24" s="6"/>
      <c r="K24" s="7"/>
      <c r="L24" s="6">
        <v>69928</v>
      </c>
    </row>
    <row r="25" spans="1:12" ht="19.5" customHeight="1">
      <c r="A25" s="22" t="s">
        <v>5</v>
      </c>
      <c r="B25" s="13" t="s">
        <v>15</v>
      </c>
      <c r="C25" s="13"/>
      <c r="D25" s="6">
        <v>10000</v>
      </c>
      <c r="E25" s="6">
        <v>10000</v>
      </c>
      <c r="F25" s="6">
        <v>10000</v>
      </c>
      <c r="G25" s="7">
        <f t="shared" si="2"/>
        <v>100</v>
      </c>
      <c r="H25" s="6"/>
      <c r="I25" s="6"/>
      <c r="J25" s="6"/>
      <c r="K25" s="7"/>
      <c r="L25" s="6">
        <v>10000</v>
      </c>
    </row>
    <row r="26" spans="1:12" ht="19.5" customHeight="1">
      <c r="A26" s="22"/>
      <c r="B26" s="12" t="s">
        <v>16</v>
      </c>
      <c r="C26" s="12"/>
      <c r="D26" s="1">
        <f>SUM(D23:D25)</f>
        <v>29348</v>
      </c>
      <c r="E26" s="1">
        <f>SUM(E23:E25)</f>
        <v>101841</v>
      </c>
      <c r="F26" s="1">
        <f>SUM(F23:F25)</f>
        <v>87905</v>
      </c>
      <c r="G26" s="3">
        <f t="shared" si="2"/>
        <v>86.315923842067534</v>
      </c>
      <c r="H26" s="1"/>
      <c r="I26" s="1">
        <v>120</v>
      </c>
      <c r="J26" s="1">
        <v>120</v>
      </c>
      <c r="K26" s="3">
        <f t="shared" ref="K26:K28" si="3">J26/I26*100</f>
        <v>100</v>
      </c>
      <c r="L26" s="1">
        <f>SUM(L23:L25)</f>
        <v>88025</v>
      </c>
    </row>
    <row r="27" spans="1:12" ht="19.5" customHeight="1">
      <c r="A27" s="9" t="s">
        <v>6</v>
      </c>
      <c r="B27" s="12" t="s">
        <v>19</v>
      </c>
      <c r="C27" s="12"/>
      <c r="D27" s="1">
        <v>67711</v>
      </c>
      <c r="E27" s="1">
        <v>5911</v>
      </c>
      <c r="F27" s="1"/>
      <c r="G27" s="2"/>
      <c r="H27" s="1"/>
      <c r="I27" s="1"/>
      <c r="J27" s="1"/>
      <c r="K27" s="2"/>
      <c r="L27" s="1">
        <v>0</v>
      </c>
    </row>
    <row r="28" spans="1:12" ht="19.5" customHeight="1">
      <c r="A28" s="9" t="s">
        <v>21</v>
      </c>
      <c r="B28" s="12" t="s">
        <v>17</v>
      </c>
      <c r="C28" s="12"/>
      <c r="D28" s="1">
        <f>SUM(D26:D27,D21)</f>
        <v>208798</v>
      </c>
      <c r="E28" s="1">
        <f>E21+E26+E27</f>
        <v>243285</v>
      </c>
      <c r="F28" s="1">
        <f>F21+F26</f>
        <v>209888</v>
      </c>
      <c r="G28" s="3">
        <f t="shared" si="2"/>
        <v>86.272478780031648</v>
      </c>
      <c r="H28" s="1">
        <v>36594</v>
      </c>
      <c r="I28" s="1">
        <f>I21+I26</f>
        <v>40674</v>
      </c>
      <c r="J28" s="1">
        <f>SUM(J21+J26)</f>
        <v>36761</v>
      </c>
      <c r="K28" s="3">
        <f t="shared" si="3"/>
        <v>90.379603678025276</v>
      </c>
      <c r="L28" s="1">
        <f>L21+L26+L27</f>
        <v>246649</v>
      </c>
    </row>
  </sheetData>
  <mergeCells count="42">
    <mergeCell ref="A25:A26"/>
    <mergeCell ref="L8:L11"/>
    <mergeCell ref="D12:L12"/>
    <mergeCell ref="D22:L22"/>
    <mergeCell ref="A12:A21"/>
    <mergeCell ref="A22:A24"/>
    <mergeCell ref="B17:C17"/>
    <mergeCell ref="B16:C16"/>
    <mergeCell ref="B12:C12"/>
    <mergeCell ref="H8:K9"/>
    <mergeCell ref="A2:L2"/>
    <mergeCell ref="A3:L3"/>
    <mergeCell ref="A4:L4"/>
    <mergeCell ref="A5:L5"/>
    <mergeCell ref="E10:E11"/>
    <mergeCell ref="I10:I11"/>
    <mergeCell ref="F10:F11"/>
    <mergeCell ref="G10:G11"/>
    <mergeCell ref="J10:J11"/>
    <mergeCell ref="K10:K11"/>
    <mergeCell ref="A7:A11"/>
    <mergeCell ref="D10:D11"/>
    <mergeCell ref="B7:C11"/>
    <mergeCell ref="D7:L7"/>
    <mergeCell ref="H10:H11"/>
    <mergeCell ref="D8:G9"/>
    <mergeCell ref="A1:L1"/>
    <mergeCell ref="D6:L6"/>
    <mergeCell ref="B28:C28"/>
    <mergeCell ref="B26:C26"/>
    <mergeCell ref="B25:C25"/>
    <mergeCell ref="B27:C27"/>
    <mergeCell ref="B22:C22"/>
    <mergeCell ref="B23:C23"/>
    <mergeCell ref="B24:C24"/>
    <mergeCell ref="B21:C21"/>
    <mergeCell ref="B19:C19"/>
    <mergeCell ref="B20:C20"/>
    <mergeCell ref="B13:C13"/>
    <mergeCell ref="B15:C15"/>
    <mergeCell ref="B18:C18"/>
    <mergeCell ref="B14:C14"/>
  </mergeCells>
  <phoneticPr fontId="0" type="noConversion"/>
  <printOptions horizontalCentered="1"/>
  <pageMargins left="0.15748031496062992" right="0.15748031496062992" top="0.70866141732283472" bottom="0.62992125984251968" header="0.51181102362204722" footer="0.51181102362204722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2016-04-12T08:20:34Z</cp:lastPrinted>
  <dcterms:created xsi:type="dcterms:W3CDTF">2001-03-10T10:34:29Z</dcterms:created>
  <dcterms:modified xsi:type="dcterms:W3CDTF">2016-04-25T09:48:58Z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