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H32" i="1"/>
  <c r="E24"/>
  <c r="H24" s="1"/>
  <c r="E15"/>
  <c r="E14"/>
  <c r="E16" s="1"/>
  <c r="E18" s="1"/>
  <c r="E20" s="1"/>
  <c r="E27" s="1"/>
  <c r="G13"/>
  <c r="G16" s="1"/>
  <c r="G10"/>
  <c r="H27" l="1"/>
  <c r="E29"/>
  <c r="E28"/>
  <c r="H28" s="1"/>
  <c r="E33" l="1"/>
  <c r="E34" s="1"/>
  <c r="H29"/>
</calcChain>
</file>

<file path=xl/sharedStrings.xml><?xml version="1.0" encoding="utf-8"?>
<sst xmlns="http://schemas.openxmlformats.org/spreadsheetml/2006/main" count="47" uniqueCount="32">
  <si>
    <t xml:space="preserve">Drávaszerdahely Községi Önkormányzat </t>
  </si>
  <si>
    <t>Szociális étkezésben részesülők  2017. évi  térítési díjának megállapítását</t>
  </si>
  <si>
    <t>alátámasztó számítások</t>
  </si>
  <si>
    <t>Szociális étkeztetés 2017. évi önköltségszámítása:</t>
  </si>
  <si>
    <t>2017. évben szociális étkeztetésben részesülők étkezési adagszáma:1870</t>
  </si>
  <si>
    <t>adag / év</t>
  </si>
  <si>
    <t xml:space="preserve">fő/év </t>
  </si>
  <si>
    <t>Szociális étkeztetés 2017. évi  kiadásai:</t>
  </si>
  <si>
    <t>Ft/adag</t>
  </si>
  <si>
    <t>Vásárolt étkeztetés</t>
  </si>
  <si>
    <t>Ft</t>
  </si>
  <si>
    <t xml:space="preserve">Személyi jellegű kiadások: </t>
  </si>
  <si>
    <t>Munkaadót terhelő járulékok:</t>
  </si>
  <si>
    <t>Működési jellegű kiadás összesen:</t>
  </si>
  <si>
    <t>Működési célú kiadások összesen:</t>
  </si>
  <si>
    <t xml:space="preserve"> </t>
  </si>
  <si>
    <t xml:space="preserve">2017. évi étkezési adagszáma: </t>
  </si>
  <si>
    <t>adag</t>
  </si>
  <si>
    <t>10 fő ellátottal számolva</t>
  </si>
  <si>
    <t xml:space="preserve">Egy étkezési adag önköltsége: </t>
  </si>
  <si>
    <t xml:space="preserve">Ft/adag  </t>
  </si>
  <si>
    <t>Állami támogatás:</t>
  </si>
  <si>
    <t xml:space="preserve">Éves támogatás mértéke: </t>
  </si>
  <si>
    <t>,-Ft /fő/év</t>
  </si>
  <si>
    <t>ellátási napok:</t>
  </si>
  <si>
    <t>nap</t>
  </si>
  <si>
    <t xml:space="preserve">Napi támogatás mértéke: </t>
  </si>
  <si>
    <t>,-Ft/ fő/nap</t>
  </si>
  <si>
    <t>Szociális étkezésben részesülők intézményi térítési díja:</t>
  </si>
  <si>
    <t xml:space="preserve">Támogatás mértéke: </t>
  </si>
  <si>
    <t>Önköltség:</t>
  </si>
  <si>
    <t>Térítési díj: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</si>
</sst>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u/>
      <sz val="1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/>
    <xf numFmtId="0" fontId="3" fillId="0" borderId="0" xfId="1" applyFont="1" applyAlignment="1"/>
    <xf numFmtId="0" fontId="4" fillId="0" borderId="0" xfId="1" applyFont="1" applyAlignment="1">
      <alignment horizontal="center"/>
    </xf>
    <xf numFmtId="0" fontId="3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/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3" fontId="1" fillId="0" borderId="0" xfId="1" applyNumberFormat="1"/>
    <xf numFmtId="164" fontId="1" fillId="0" borderId="0" xfId="1" applyNumberFormat="1" applyFont="1"/>
    <xf numFmtId="3" fontId="1" fillId="0" borderId="0" xfId="1" applyNumberFormat="1" applyFont="1"/>
    <xf numFmtId="0" fontId="1" fillId="0" borderId="0" xfId="1" applyFont="1"/>
    <xf numFmtId="0" fontId="5" fillId="0" borderId="0" xfId="1" applyFont="1" applyBorder="1" applyAlignment="1">
      <alignment horizontal="left"/>
    </xf>
    <xf numFmtId="3" fontId="1" fillId="0" borderId="1" xfId="1" applyNumberFormat="1" applyFont="1" applyBorder="1"/>
    <xf numFmtId="0" fontId="1" fillId="0" borderId="1" xfId="1" applyBorder="1"/>
    <xf numFmtId="0" fontId="5" fillId="0" borderId="2" xfId="1" applyFont="1" applyBorder="1" applyAlignment="1">
      <alignment horizontal="right"/>
    </xf>
    <xf numFmtId="164" fontId="1" fillId="0" borderId="0" xfId="1" applyNumberFormat="1"/>
    <xf numFmtId="0" fontId="5" fillId="0" borderId="0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3" fontId="1" fillId="0" borderId="1" xfId="1" applyNumberFormat="1" applyBorder="1"/>
    <xf numFmtId="3" fontId="5" fillId="0" borderId="0" xfId="1" applyNumberFormat="1" applyFont="1"/>
    <xf numFmtId="0" fontId="5" fillId="0" borderId="1" xfId="1" applyFont="1" applyBorder="1" applyAlignment="1">
      <alignment horizontal="left"/>
    </xf>
    <xf numFmtId="3" fontId="8" fillId="0" borderId="0" xfId="1" applyNumberFormat="1" applyFont="1"/>
    <xf numFmtId="0" fontId="8" fillId="0" borderId="0" xfId="1" applyFont="1"/>
    <xf numFmtId="0" fontId="7" fillId="0" borderId="0" xfId="1" applyFont="1" applyAlignment="1">
      <alignment horizontal="left"/>
    </xf>
  </cellXfs>
  <cellStyles count="2">
    <cellStyle name="Normál" xfId="0" builtinId="0"/>
    <cellStyle name="Normál_szocétkezés jó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sqref="A1:K38"/>
    </sheetView>
  </sheetViews>
  <sheetFormatPr defaultRowHeight="15"/>
  <sheetData>
    <row r="1" spans="1:11" ht="18">
      <c r="A1" s="1"/>
      <c r="B1" s="1"/>
      <c r="C1" s="2" t="s">
        <v>0</v>
      </c>
      <c r="D1" s="3"/>
      <c r="E1" s="3"/>
      <c r="F1" s="3"/>
      <c r="G1" s="1"/>
      <c r="H1" s="1"/>
      <c r="I1" s="1"/>
      <c r="J1" s="1"/>
      <c r="K1" s="1"/>
    </row>
    <row r="2" spans="1:11" ht="18.75">
      <c r="A2" s="4" t="s">
        <v>1</v>
      </c>
      <c r="B2" s="4"/>
      <c r="C2" s="4"/>
      <c r="D2" s="4"/>
      <c r="E2" s="4"/>
      <c r="F2" s="4"/>
      <c r="G2" s="4"/>
      <c r="H2" s="4"/>
      <c r="I2" s="4"/>
      <c r="J2" s="1"/>
      <c r="K2" s="1"/>
    </row>
    <row r="3" spans="1:11" ht="18.75">
      <c r="A3" s="4" t="s">
        <v>2</v>
      </c>
      <c r="B3" s="4"/>
      <c r="C3" s="4"/>
      <c r="D3" s="4"/>
      <c r="E3" s="4"/>
      <c r="F3" s="4"/>
      <c r="G3" s="4"/>
      <c r="H3" s="4"/>
      <c r="I3" s="5"/>
      <c r="J3" s="1"/>
      <c r="K3" s="1"/>
    </row>
    <row r="4" spans="1:11" ht="15.75">
      <c r="A4" s="6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6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6.5">
      <c r="A6" s="7" t="s">
        <v>3</v>
      </c>
      <c r="B6" s="7"/>
      <c r="C6" s="7"/>
      <c r="D6" s="7"/>
      <c r="E6" s="7"/>
      <c r="F6" s="7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9" t="s">
        <v>4</v>
      </c>
      <c r="B9" s="9"/>
      <c r="C9" s="9"/>
      <c r="D9" s="9"/>
      <c r="E9" s="9"/>
      <c r="F9" s="9"/>
      <c r="G9" s="1">
        <v>2527</v>
      </c>
      <c r="H9" s="1" t="s">
        <v>5</v>
      </c>
      <c r="I9" s="1"/>
      <c r="J9" s="1"/>
      <c r="K9" s="1"/>
    </row>
    <row r="10" spans="1:11" ht="15.75">
      <c r="A10" s="8"/>
      <c r="B10" s="1"/>
      <c r="C10" s="1"/>
      <c r="D10" s="1"/>
      <c r="E10" s="1"/>
      <c r="F10" s="1"/>
      <c r="G10" s="1">
        <f>G9/251</f>
        <v>10.067729083665339</v>
      </c>
      <c r="H10" s="1" t="s">
        <v>6</v>
      </c>
      <c r="I10" s="1"/>
      <c r="J10" s="1"/>
      <c r="K10" s="1"/>
    </row>
    <row r="11" spans="1:11" ht="15.75">
      <c r="A11" s="8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10" t="s">
        <v>7</v>
      </c>
      <c r="B12" s="10"/>
      <c r="C12" s="10"/>
      <c r="D12" s="10"/>
      <c r="E12" s="10"/>
      <c r="F12" s="1"/>
      <c r="G12" s="1" t="s">
        <v>8</v>
      </c>
      <c r="H12" s="1"/>
      <c r="I12" s="1"/>
      <c r="J12" s="1"/>
      <c r="K12" s="1"/>
    </row>
    <row r="13" spans="1:11" ht="15.75">
      <c r="A13" s="9" t="s">
        <v>9</v>
      </c>
      <c r="B13" s="9"/>
      <c r="C13" s="9"/>
      <c r="D13" s="9"/>
      <c r="E13" s="11">
        <v>1621108</v>
      </c>
      <c r="F13" s="1" t="s">
        <v>10</v>
      </c>
      <c r="G13" s="12">
        <f>E13/G9</f>
        <v>641.51483973090626</v>
      </c>
      <c r="H13" s="1"/>
      <c r="I13" s="1"/>
      <c r="J13" s="1"/>
      <c r="K13" s="1"/>
    </row>
    <row r="14" spans="1:11" ht="15.75">
      <c r="A14" s="9" t="s">
        <v>11</v>
      </c>
      <c r="B14" s="9"/>
      <c r="C14" s="9"/>
      <c r="D14" s="9"/>
      <c r="E14" s="13">
        <f>9100*12</f>
        <v>109200</v>
      </c>
      <c r="F14" s="1" t="s">
        <v>10</v>
      </c>
      <c r="G14" s="14">
        <v>0</v>
      </c>
      <c r="H14" s="1"/>
      <c r="I14" s="1"/>
      <c r="J14" s="1"/>
      <c r="K14" s="1"/>
    </row>
    <row r="15" spans="1:11" ht="15.75">
      <c r="A15" s="15" t="s">
        <v>12</v>
      </c>
      <c r="B15" s="15"/>
      <c r="C15" s="15"/>
      <c r="D15" s="15"/>
      <c r="E15" s="16">
        <f>2002*12</f>
        <v>24024</v>
      </c>
      <c r="F15" s="1" t="s">
        <v>10</v>
      </c>
      <c r="G15" s="17">
        <v>0</v>
      </c>
      <c r="H15" s="1"/>
      <c r="I15" s="1"/>
      <c r="J15" s="1"/>
      <c r="K15" s="1"/>
    </row>
    <row r="16" spans="1:11" ht="15.75">
      <c r="A16" s="18" t="s">
        <v>13</v>
      </c>
      <c r="B16" s="18"/>
      <c r="C16" s="18"/>
      <c r="D16" s="18"/>
      <c r="E16" s="11">
        <f>SUM(E13:E15)</f>
        <v>1754332</v>
      </c>
      <c r="F16" s="1" t="s">
        <v>10</v>
      </c>
      <c r="G16" s="19">
        <f>SUM(G13:G15)</f>
        <v>641.51483973090626</v>
      </c>
      <c r="H16" s="1"/>
      <c r="I16" s="1"/>
      <c r="J16" s="1"/>
      <c r="K16" s="1"/>
    </row>
    <row r="17" spans="1:11" ht="15.75">
      <c r="A17" s="20"/>
      <c r="B17" s="20"/>
      <c r="C17" s="20"/>
      <c r="D17" s="20"/>
      <c r="E17" s="11"/>
      <c r="F17" s="1"/>
      <c r="G17" s="1"/>
      <c r="H17" s="1"/>
      <c r="I17" s="1"/>
      <c r="J17" s="1"/>
      <c r="K17" s="1"/>
    </row>
    <row r="18" spans="1:11" ht="15.75">
      <c r="A18" s="9" t="s">
        <v>14</v>
      </c>
      <c r="B18" s="9"/>
      <c r="C18" s="9"/>
      <c r="D18" s="9"/>
      <c r="E18" s="11">
        <f>E16</f>
        <v>1754332</v>
      </c>
      <c r="F18" s="1" t="s">
        <v>10</v>
      </c>
      <c r="G18" s="1"/>
      <c r="H18" s="1"/>
      <c r="I18" s="1"/>
      <c r="J18" s="1"/>
      <c r="K18" s="1"/>
    </row>
    <row r="19" spans="1:11" ht="15.75">
      <c r="A19" s="21" t="s">
        <v>15</v>
      </c>
      <c r="B19" s="21" t="s">
        <v>16</v>
      </c>
      <c r="C19" s="21"/>
      <c r="D19" s="21"/>
      <c r="E19" s="22">
        <v>2527</v>
      </c>
      <c r="F19" s="17" t="s">
        <v>17</v>
      </c>
      <c r="G19" s="17" t="s">
        <v>18</v>
      </c>
      <c r="H19" s="1"/>
      <c r="I19" s="1"/>
      <c r="J19" s="1"/>
      <c r="K19" s="1"/>
    </row>
    <row r="20" spans="1:11" ht="15.75">
      <c r="A20" s="18" t="s">
        <v>19</v>
      </c>
      <c r="B20" s="18"/>
      <c r="C20" s="18"/>
      <c r="D20" s="18"/>
      <c r="E20" s="23">
        <f>E18/E19</f>
        <v>694.23506133755438</v>
      </c>
      <c r="F20" s="1" t="s">
        <v>20</v>
      </c>
      <c r="G20" s="1"/>
      <c r="H20" s="1"/>
      <c r="I20" s="1"/>
      <c r="J20" s="1"/>
      <c r="K20" s="1"/>
    </row>
    <row r="21" spans="1:11" ht="15.75">
      <c r="A21" s="10" t="s">
        <v>21</v>
      </c>
      <c r="B21" s="10"/>
      <c r="C21" s="1"/>
      <c r="D21" s="1"/>
      <c r="E21" s="11"/>
      <c r="F21" s="1"/>
      <c r="G21" s="1"/>
      <c r="H21" s="1"/>
      <c r="I21" s="1"/>
      <c r="J21" s="1"/>
      <c r="K21" s="1"/>
    </row>
    <row r="22" spans="1:11" ht="15.75">
      <c r="A22" s="9" t="s">
        <v>22</v>
      </c>
      <c r="B22" s="9"/>
      <c r="C22" s="9"/>
      <c r="D22" s="9"/>
      <c r="E22" s="11">
        <v>55360</v>
      </c>
      <c r="F22" s="1" t="s">
        <v>23</v>
      </c>
      <c r="G22" s="1"/>
      <c r="H22" s="1"/>
      <c r="I22" s="1"/>
      <c r="J22" s="1"/>
      <c r="K22" s="1"/>
    </row>
    <row r="23" spans="1:11" ht="15.75">
      <c r="A23" s="24" t="s">
        <v>24</v>
      </c>
      <c r="B23" s="24"/>
      <c r="C23" s="24"/>
      <c r="D23" s="24"/>
      <c r="E23" s="22">
        <v>251</v>
      </c>
      <c r="F23" s="17" t="s">
        <v>25</v>
      </c>
      <c r="G23" s="17"/>
      <c r="H23" s="1"/>
      <c r="I23" s="1"/>
      <c r="J23" s="1"/>
      <c r="K23" s="1"/>
    </row>
    <row r="24" spans="1:11" ht="15.75">
      <c r="A24" s="18" t="s">
        <v>26</v>
      </c>
      <c r="B24" s="18"/>
      <c r="C24" s="18"/>
      <c r="D24" s="18"/>
      <c r="E24" s="11">
        <f>E22/E23</f>
        <v>220.55776892430279</v>
      </c>
      <c r="F24" s="1" t="s">
        <v>27</v>
      </c>
      <c r="G24" s="1"/>
      <c r="H24" s="1">
        <f>E24*G9</f>
        <v>557349.4820717132</v>
      </c>
      <c r="I24" s="1"/>
      <c r="J24" s="1"/>
      <c r="K24" s="1"/>
    </row>
    <row r="25" spans="1:11" ht="15.75">
      <c r="A25" s="8"/>
      <c r="B25" s="1"/>
      <c r="C25" s="1"/>
      <c r="D25" s="1"/>
      <c r="E25" s="11"/>
      <c r="F25" s="1"/>
      <c r="G25" s="1"/>
      <c r="H25" s="1"/>
      <c r="I25" s="1"/>
      <c r="J25" s="1"/>
      <c r="K25" s="1"/>
    </row>
    <row r="26" spans="1:11" ht="15.75">
      <c r="A26" s="10" t="s">
        <v>28</v>
      </c>
      <c r="B26" s="10"/>
      <c r="C26" s="10"/>
      <c r="D26" s="10"/>
      <c r="E26" s="10"/>
      <c r="F26" s="10"/>
      <c r="G26" s="10"/>
      <c r="H26" s="1"/>
      <c r="I26" s="1"/>
      <c r="J26" s="1"/>
      <c r="K26" s="1"/>
    </row>
    <row r="27" spans="1:11" ht="15.75">
      <c r="A27" s="9" t="s">
        <v>19</v>
      </c>
      <c r="B27" s="9"/>
      <c r="C27" s="9"/>
      <c r="D27" s="9"/>
      <c r="E27" s="11">
        <f>E20</f>
        <v>694.23506133755438</v>
      </c>
      <c r="F27" s="1" t="s">
        <v>27</v>
      </c>
      <c r="G27" s="1"/>
      <c r="H27" s="1">
        <f>E27*G9</f>
        <v>1754332</v>
      </c>
      <c r="I27" s="1"/>
      <c r="J27" s="1"/>
      <c r="K27" s="1"/>
    </row>
    <row r="28" spans="1:11" ht="15.75">
      <c r="A28" s="9" t="s">
        <v>29</v>
      </c>
      <c r="B28" s="9"/>
      <c r="C28" s="9"/>
      <c r="D28" s="9"/>
      <c r="E28" s="11">
        <f>E24</f>
        <v>220.55776892430279</v>
      </c>
      <c r="F28" s="1" t="s">
        <v>27</v>
      </c>
      <c r="G28" s="1"/>
      <c r="H28" s="1">
        <f>E28*G9</f>
        <v>557349.4820717132</v>
      </c>
      <c r="I28" s="1"/>
      <c r="J28" s="1"/>
      <c r="K28" s="1"/>
    </row>
    <row r="29" spans="1:11" ht="15.75">
      <c r="A29" s="10" t="s">
        <v>30</v>
      </c>
      <c r="B29" s="10"/>
      <c r="C29" s="10"/>
      <c r="D29" s="10"/>
      <c r="E29" s="25">
        <f>E27-E28</f>
        <v>473.67729241325162</v>
      </c>
      <c r="F29" s="26" t="s">
        <v>27</v>
      </c>
      <c r="G29" s="26"/>
      <c r="H29" s="26">
        <f>E29*2406</f>
        <v>1139667.5655462835</v>
      </c>
      <c r="I29" s="26"/>
      <c r="J29" s="1"/>
      <c r="K29" s="1"/>
    </row>
    <row r="30" spans="1:11" ht="15.75">
      <c r="A30" s="27"/>
      <c r="B30" s="27"/>
      <c r="C30" s="27"/>
      <c r="D30" s="27"/>
      <c r="E30" s="25"/>
      <c r="F30" s="26"/>
      <c r="G30" s="26"/>
      <c r="H30" s="26"/>
      <c r="I30" s="26"/>
      <c r="J30" s="1"/>
      <c r="K30" s="1"/>
    </row>
    <row r="31" spans="1:11" ht="15.75">
      <c r="A31" s="6"/>
      <c r="B31" s="1"/>
      <c r="C31" s="1"/>
      <c r="D31" s="1"/>
      <c r="E31" s="11"/>
      <c r="F31" s="1"/>
      <c r="G31" s="1"/>
      <c r="H31" s="1"/>
      <c r="I31" s="1"/>
      <c r="J31" s="1"/>
      <c r="K31" s="1"/>
    </row>
    <row r="32" spans="1:11">
      <c r="A32" s="26" t="s">
        <v>31</v>
      </c>
      <c r="B32" s="26"/>
      <c r="C32" s="26"/>
      <c r="D32" s="26"/>
      <c r="E32" s="25">
        <v>380</v>
      </c>
      <c r="F32" s="26" t="s">
        <v>27</v>
      </c>
      <c r="G32" s="1"/>
      <c r="H32" s="1">
        <f>E32*G9</f>
        <v>960260</v>
      </c>
      <c r="I32" s="1"/>
      <c r="J32" s="1"/>
      <c r="K32" s="1"/>
    </row>
    <row r="33" spans="1:11" ht="15.75">
      <c r="A33" s="9" t="s">
        <v>29</v>
      </c>
      <c r="B33" s="9"/>
      <c r="C33" s="9"/>
      <c r="D33" s="9"/>
      <c r="E33" s="11">
        <f>E29</f>
        <v>473.67729241325162</v>
      </c>
      <c r="F33" s="1" t="s">
        <v>27</v>
      </c>
      <c r="G33" s="1"/>
      <c r="H33" s="1"/>
      <c r="I33" s="1"/>
      <c r="J33" s="1"/>
      <c r="K33" s="1"/>
    </row>
    <row r="34" spans="1:11" ht="15.75">
      <c r="A34" s="10" t="s">
        <v>30</v>
      </c>
      <c r="B34" s="10"/>
      <c r="C34" s="10"/>
      <c r="D34" s="10"/>
      <c r="E34" s="25">
        <f>E32-E33</f>
        <v>-93.677292413251621</v>
      </c>
      <c r="F34" s="26" t="s">
        <v>27</v>
      </c>
      <c r="G34" s="26"/>
      <c r="H34" s="26"/>
      <c r="I34" s="26"/>
      <c r="J34" s="1"/>
      <c r="K34" s="1"/>
    </row>
    <row r="35" spans="1:11" ht="15.75">
      <c r="A35" s="27"/>
      <c r="B35" s="27"/>
      <c r="C35" s="27"/>
      <c r="D35" s="27"/>
      <c r="E35" s="25"/>
      <c r="F35" s="26"/>
      <c r="G35" s="26"/>
      <c r="H35" s="26"/>
      <c r="I35" s="26"/>
      <c r="J35" s="1"/>
      <c r="K35" s="1"/>
    </row>
    <row r="36" spans="1:11" ht="15.75">
      <c r="A36" s="6"/>
      <c r="B36" s="1"/>
      <c r="C36" s="1"/>
      <c r="D36" s="1"/>
      <c r="E36" s="11"/>
      <c r="F36" s="1"/>
      <c r="G36" s="1"/>
      <c r="H36" s="1"/>
      <c r="I36" s="1"/>
      <c r="J36" s="1"/>
      <c r="K36" s="1"/>
    </row>
    <row r="37" spans="1:11">
      <c r="A37" s="26" t="s">
        <v>31</v>
      </c>
      <c r="B37" s="26"/>
      <c r="C37" s="26"/>
      <c r="D37" s="26"/>
      <c r="E37" s="25">
        <v>380</v>
      </c>
      <c r="F37" s="26" t="s">
        <v>27</v>
      </c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21">
    <mergeCell ref="A29:D29"/>
    <mergeCell ref="A33:D33"/>
    <mergeCell ref="A34:D34"/>
    <mergeCell ref="A22:D22"/>
    <mergeCell ref="A23:D23"/>
    <mergeCell ref="A24:D24"/>
    <mergeCell ref="A26:G26"/>
    <mergeCell ref="A27:D27"/>
    <mergeCell ref="A28:D28"/>
    <mergeCell ref="A14:D14"/>
    <mergeCell ref="A15:D15"/>
    <mergeCell ref="A16:D16"/>
    <mergeCell ref="A18:D18"/>
    <mergeCell ref="A20:D20"/>
    <mergeCell ref="A21:B21"/>
    <mergeCell ref="A2:I2"/>
    <mergeCell ref="A3:H3"/>
    <mergeCell ref="A6:F6"/>
    <mergeCell ref="A9:F9"/>
    <mergeCell ref="A12:E12"/>
    <mergeCell ref="A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2018-05-31T05:59:24Z</dcterms:created>
  <dcterms:modified xsi:type="dcterms:W3CDTF">2018-05-31T05:59:31Z</dcterms:modified>
</cp:coreProperties>
</file>