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AO66" i="1"/>
  <c r="AP65"/>
  <c r="AO65"/>
  <c r="AP64"/>
  <c r="AO64"/>
  <c r="AM62"/>
  <c r="AL62"/>
  <c r="AJ62"/>
  <c r="AI62"/>
  <c r="AG62"/>
  <c r="AF62"/>
  <c r="AD62"/>
  <c r="AC62"/>
  <c r="AA62"/>
  <c r="Z62"/>
  <c r="X62"/>
  <c r="W62"/>
  <c r="U62"/>
  <c r="T62"/>
  <c r="R62"/>
  <c r="Q62"/>
  <c r="O62"/>
  <c r="AP62" s="1"/>
  <c r="N62"/>
  <c r="L62"/>
  <c r="K62"/>
  <c r="I62"/>
  <c r="H62"/>
  <c r="AO62" s="1"/>
  <c r="AP60"/>
  <c r="AO60"/>
  <c r="AP59"/>
  <c r="AO59"/>
  <c r="AP58"/>
  <c r="AO58"/>
  <c r="AP57"/>
  <c r="AO57"/>
  <c r="AP56"/>
  <c r="AO56"/>
  <c r="AP55"/>
  <c r="AO55"/>
  <c r="AP54"/>
  <c r="AO54"/>
  <c r="AP53"/>
  <c r="AO53"/>
  <c r="AP52"/>
  <c r="AO52"/>
  <c r="AP51"/>
  <c r="AO51"/>
  <c r="AP50"/>
  <c r="AO50"/>
  <c r="AP49"/>
  <c r="AO49"/>
  <c r="AP48"/>
  <c r="AO48"/>
  <c r="AP47"/>
  <c r="AO47"/>
  <c r="AP46"/>
  <c r="AO46"/>
  <c r="AP45"/>
  <c r="AO45"/>
  <c r="AP44"/>
  <c r="AO44"/>
  <c r="AM43"/>
  <c r="AL43"/>
  <c r="AJ43"/>
  <c r="AI43"/>
  <c r="AG43"/>
  <c r="AF43"/>
  <c r="AD43"/>
  <c r="AC43"/>
  <c r="AA43"/>
  <c r="Z43"/>
  <c r="X43"/>
  <c r="W43"/>
  <c r="U43"/>
  <c r="T43"/>
  <c r="R43"/>
  <c r="Q43"/>
  <c r="O43"/>
  <c r="AP43" s="1"/>
  <c r="N43"/>
  <c r="L43"/>
  <c r="K43"/>
  <c r="I43"/>
  <c r="H43"/>
  <c r="AO43" s="1"/>
  <c r="AM42"/>
  <c r="AL42"/>
  <c r="AJ42"/>
  <c r="AI42"/>
  <c r="AG42"/>
  <c r="AF42"/>
  <c r="AD42"/>
  <c r="AC42"/>
  <c r="AA42"/>
  <c r="Z42"/>
  <c r="X42"/>
  <c r="W42"/>
  <c r="U42"/>
  <c r="T42"/>
  <c r="R42"/>
  <c r="Q42"/>
  <c r="O42"/>
  <c r="AP42" s="1"/>
  <c r="N42"/>
  <c r="L42"/>
  <c r="K42"/>
  <c r="I42"/>
  <c r="H42"/>
  <c r="AO42" s="1"/>
  <c r="AM41"/>
  <c r="AL41"/>
  <c r="AJ41"/>
  <c r="AI41"/>
  <c r="AG41"/>
  <c r="AF41"/>
  <c r="AD41"/>
  <c r="AC41"/>
  <c r="AA41"/>
  <c r="Z41"/>
  <c r="X41"/>
  <c r="W41"/>
  <c r="U41"/>
  <c r="T41"/>
  <c r="R41"/>
  <c r="Q41"/>
  <c r="O41"/>
  <c r="AP41" s="1"/>
  <c r="N41"/>
  <c r="L41"/>
  <c r="K41"/>
  <c r="I41"/>
  <c r="H41"/>
  <c r="AO41" s="1"/>
  <c r="AP39"/>
  <c r="AO39"/>
  <c r="AP38"/>
  <c r="AO38"/>
  <c r="AP37"/>
  <c r="AO37"/>
  <c r="AP36"/>
  <c r="AO36"/>
  <c r="AP35"/>
  <c r="AO35"/>
  <c r="AP34"/>
  <c r="AO34"/>
  <c r="AP33"/>
  <c r="AO33"/>
  <c r="AP32"/>
  <c r="AO32"/>
  <c r="AM31"/>
  <c r="AL31"/>
  <c r="AJ31"/>
  <c r="AI31"/>
  <c r="AG31"/>
  <c r="AF31"/>
  <c r="AD31"/>
  <c r="AC31"/>
  <c r="AA31"/>
  <c r="Z31"/>
  <c r="X31"/>
  <c r="AP31" s="1"/>
  <c r="U31"/>
  <c r="T31"/>
  <c r="R31"/>
  <c r="Q31"/>
  <c r="O31"/>
  <c r="N31"/>
  <c r="L31"/>
  <c r="K31"/>
  <c r="I31"/>
  <c r="H31"/>
  <c r="AO31" s="1"/>
  <c r="AP30"/>
  <c r="AO30"/>
  <c r="AP29"/>
  <c r="AO29"/>
  <c r="AM28"/>
  <c r="AL28"/>
  <c r="AJ28"/>
  <c r="AI28"/>
  <c r="AG28"/>
  <c r="AF28"/>
  <c r="AD28"/>
  <c r="AC28"/>
  <c r="AA28"/>
  <c r="Z28"/>
  <c r="X28"/>
  <c r="W28"/>
  <c r="U28"/>
  <c r="T28"/>
  <c r="R28"/>
  <c r="Q28"/>
  <c r="O28"/>
  <c r="AP28" s="1"/>
  <c r="N28"/>
  <c r="L28"/>
  <c r="K28"/>
  <c r="I28"/>
  <c r="H28"/>
  <c r="AO28" s="1"/>
  <c r="AP27"/>
  <c r="AO27"/>
  <c r="AP26"/>
  <c r="AO26"/>
  <c r="AP25"/>
  <c r="AO25"/>
  <c r="AP24"/>
  <c r="AO24"/>
  <c r="AP23"/>
  <c r="AO23"/>
  <c r="AM22"/>
  <c r="AL22"/>
  <c r="AJ22"/>
  <c r="AI22"/>
  <c r="AG22"/>
  <c r="AF22"/>
  <c r="AD22"/>
  <c r="AC22"/>
  <c r="AA22"/>
  <c r="Z22"/>
  <c r="X22"/>
  <c r="W22"/>
  <c r="U22"/>
  <c r="T22"/>
  <c r="R22"/>
  <c r="Q22"/>
  <c r="O22"/>
  <c r="AP22" s="1"/>
  <c r="N22"/>
  <c r="L22"/>
  <c r="K22"/>
  <c r="I22"/>
  <c r="H22"/>
  <c r="AO22" s="1"/>
  <c r="AP21"/>
  <c r="AO21"/>
  <c r="AP20"/>
  <c r="AO20"/>
  <c r="AP19"/>
  <c r="AO19"/>
  <c r="AP18"/>
  <c r="AO18"/>
  <c r="AP17"/>
  <c r="AO17"/>
  <c r="AP16"/>
  <c r="AO16"/>
  <c r="AP15"/>
  <c r="AO15"/>
  <c r="AP14"/>
  <c r="AO14"/>
  <c r="AP13"/>
  <c r="AO13"/>
  <c r="AM12"/>
  <c r="AL12"/>
  <c r="AJ12"/>
  <c r="AI12"/>
  <c r="AG12"/>
  <c r="AF12"/>
  <c r="AD12"/>
  <c r="AC12"/>
  <c r="AA12"/>
  <c r="Z12"/>
  <c r="X12"/>
  <c r="W12"/>
  <c r="U12"/>
  <c r="T12"/>
  <c r="R12"/>
  <c r="Q12"/>
  <c r="O12"/>
  <c r="AP12" s="1"/>
  <c r="AP6" s="1"/>
  <c r="N12"/>
  <c r="L12"/>
  <c r="K12"/>
  <c r="I12"/>
  <c r="H12"/>
  <c r="AO12" s="1"/>
  <c r="AO6" s="1"/>
  <c r="AP11"/>
  <c r="AO11"/>
  <c r="AP10"/>
  <c r="AO10"/>
  <c r="AP9"/>
  <c r="AO9"/>
  <c r="AP8"/>
  <c r="AO8"/>
  <c r="AQ7"/>
  <c r="AP7"/>
  <c r="AO7"/>
  <c r="AM6"/>
  <c r="AM40" s="1"/>
  <c r="AM61" s="1"/>
  <c r="AM63" s="1"/>
  <c r="AL6"/>
  <c r="AL40" s="1"/>
  <c r="AL61" s="1"/>
  <c r="AL63" s="1"/>
  <c r="AJ6"/>
  <c r="AJ40" s="1"/>
  <c r="AJ61" s="1"/>
  <c r="AJ63" s="1"/>
  <c r="AI6"/>
  <c r="AI40" s="1"/>
  <c r="AI61" s="1"/>
  <c r="AI63" s="1"/>
  <c r="AG6"/>
  <c r="AG40" s="1"/>
  <c r="AG61" s="1"/>
  <c r="AG63" s="1"/>
  <c r="AF6"/>
  <c r="AF40" s="1"/>
  <c r="AF61" s="1"/>
  <c r="AF63" s="1"/>
  <c r="AD6"/>
  <c r="AD40" s="1"/>
  <c r="AD61" s="1"/>
  <c r="AD63" s="1"/>
  <c r="AC6"/>
  <c r="AC40" s="1"/>
  <c r="AC61" s="1"/>
  <c r="AC63" s="1"/>
  <c r="AA6"/>
  <c r="AA40" s="1"/>
  <c r="AA61" s="1"/>
  <c r="AA63" s="1"/>
  <c r="Z6"/>
  <c r="Z40" s="1"/>
  <c r="Z61" s="1"/>
  <c r="Z63" s="1"/>
  <c r="X6"/>
  <c r="X40" s="1"/>
  <c r="X61" s="1"/>
  <c r="X63" s="1"/>
  <c r="W6"/>
  <c r="W40" s="1"/>
  <c r="W61" s="1"/>
  <c r="W63" s="1"/>
  <c r="U6"/>
  <c r="U40" s="1"/>
  <c r="U61" s="1"/>
  <c r="U63" s="1"/>
  <c r="T6"/>
  <c r="T40" s="1"/>
  <c r="T61" s="1"/>
  <c r="T63" s="1"/>
  <c r="R6"/>
  <c r="R40" s="1"/>
  <c r="R61" s="1"/>
  <c r="R63" s="1"/>
  <c r="Q6"/>
  <c r="Q40" s="1"/>
  <c r="Q61" s="1"/>
  <c r="Q63" s="1"/>
  <c r="O6"/>
  <c r="O40" s="1"/>
  <c r="N6"/>
  <c r="N40" s="1"/>
  <c r="N61" s="1"/>
  <c r="N63" s="1"/>
  <c r="L6"/>
  <c r="L40" s="1"/>
  <c r="L61" s="1"/>
  <c r="L63" s="1"/>
  <c r="K6"/>
  <c r="K40" s="1"/>
  <c r="K61" s="1"/>
  <c r="K63" s="1"/>
  <c r="I6"/>
  <c r="I40" s="1"/>
  <c r="I61" s="1"/>
  <c r="I63" s="1"/>
  <c r="H6"/>
  <c r="H40" s="1"/>
  <c r="O61" l="1"/>
  <c r="AP40"/>
  <c r="H61"/>
  <c r="AO40"/>
  <c r="H63" l="1"/>
  <c r="AO63" s="1"/>
  <c r="AO61"/>
  <c r="O63"/>
  <c r="AP63" s="1"/>
  <c r="AP61"/>
</calcChain>
</file>

<file path=xl/sharedStrings.xml><?xml version="1.0" encoding="utf-8"?>
<sst xmlns="http://schemas.openxmlformats.org/spreadsheetml/2006/main" count="164" uniqueCount="124">
  <si>
    <t>Adatok ezer Ft-ban</t>
  </si>
  <si>
    <t>082042</t>
  </si>
  <si>
    <t>082091</t>
  </si>
  <si>
    <t>072111</t>
  </si>
  <si>
    <t>063020</t>
  </si>
  <si>
    <t>013350</t>
  </si>
  <si>
    <t>011130</t>
  </si>
  <si>
    <t>064010</t>
  </si>
  <si>
    <t>066020</t>
  </si>
  <si>
    <t>900060</t>
  </si>
  <si>
    <t>041231-32-33</t>
  </si>
  <si>
    <t>Adatok e Ft-ban</t>
  </si>
  <si>
    <t>Címszám</t>
  </si>
  <si>
    <t>Alcímszám</t>
  </si>
  <si>
    <t>Jogcímcsoportszám</t>
  </si>
  <si>
    <t>Jogcímszám</t>
  </si>
  <si>
    <t>Előirányzat megnevezése</t>
  </si>
  <si>
    <t>Rovat-
szám</t>
  </si>
  <si>
    <t>821900, 910121</t>
  </si>
  <si>
    <t>pénzbeli ellátás</t>
  </si>
  <si>
    <t>890441-442-443</t>
  </si>
  <si>
    <t>Önkormányzat összesen</t>
  </si>
  <si>
    <t>Könyvtár</t>
  </si>
  <si>
    <t>Művelődési Ház</t>
  </si>
  <si>
    <t>Háziorvos</t>
  </si>
  <si>
    <t>Települési vízellátás</t>
  </si>
  <si>
    <t>Nem lakóingatlan bérbeadása, üzemeltetése</t>
  </si>
  <si>
    <t>Önkormányzati jogalkotás</t>
  </si>
  <si>
    <t>Közvilágítás</t>
  </si>
  <si>
    <t>Városgazdálkodás</t>
  </si>
  <si>
    <t>Finanszírozási műveletek elszámolása</t>
  </si>
  <si>
    <t>Közfoglalkoztatás</t>
  </si>
  <si>
    <t>Kötelező feladatok</t>
  </si>
  <si>
    <t>Önként vállalt feladatok</t>
  </si>
  <si>
    <t>Államigazgatási feladatok</t>
  </si>
  <si>
    <t>Működési kiadások összesen:</t>
  </si>
  <si>
    <t>Személyi juttatások</t>
  </si>
  <si>
    <t>K1</t>
  </si>
  <si>
    <t>Munkaadókat terhelő járulékok és szociális hozzájárulási adó</t>
  </si>
  <si>
    <t>K2</t>
  </si>
  <si>
    <t>Dologi kiadások</t>
  </si>
  <si>
    <t>K3</t>
  </si>
  <si>
    <t>ebből:  kamatkiadások</t>
  </si>
  <si>
    <t>K353</t>
  </si>
  <si>
    <t>Ellátottak pénzbeli juttatásai</t>
  </si>
  <si>
    <t>K4</t>
  </si>
  <si>
    <t>Egyéb működési célú kiadások</t>
  </si>
  <si>
    <t>K5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</si>
  <si>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</si>
  <si>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</si>
  <si>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</si>
  <si>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</si>
  <si>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áht-n belülre</t>
  </si>
  <si>
    <t>K503</t>
  </si>
  <si>
    <t>Működési célú visszatérítendő támogatások, kölcsönök nyújtása áht-n belülre</t>
  </si>
  <si>
    <t>K504</t>
  </si>
  <si>
    <t>Működési célú visszatérítendő támogatások, kölcsönök törlesztése áht-n belülre</t>
  </si>
  <si>
    <t>K505</t>
  </si>
  <si>
    <t>Egyéb működési célú támogatások államháztartáson belülre</t>
  </si>
  <si>
    <t>K506</t>
  </si>
  <si>
    <t>Működési célú garancia- és kezességvállalásból származó kifizetés áht-n kívülre</t>
  </si>
  <si>
    <t>K507</t>
  </si>
  <si>
    <t>Működési célú visszatérítendő támogatások, kölcsönök nyújtása áht-n kívülre</t>
  </si>
  <si>
    <t>K508</t>
  </si>
  <si>
    <t>Egyéb működési célú támogatások államháztartáson kívülre</t>
  </si>
  <si>
    <t>K511</t>
  </si>
  <si>
    <t>Tartalékok</t>
  </si>
  <si>
    <t>K512</t>
  </si>
  <si>
    <t>ebből:</t>
  </si>
  <si>
    <t xml:space="preserve">     Polgármesteri keret</t>
  </si>
  <si>
    <t xml:space="preserve">     Általános tartalék</t>
  </si>
  <si>
    <t xml:space="preserve">     Egyéb céltartalékok</t>
  </si>
  <si>
    <t xml:space="preserve">     Intézményi tartalékok</t>
  </si>
  <si>
    <t>Felhalmozási kiadások összesen:</t>
  </si>
  <si>
    <t>Beruházások</t>
  </si>
  <si>
    <t>K6</t>
  </si>
  <si>
    <t>Felújítások</t>
  </si>
  <si>
    <t>K7</t>
  </si>
  <si>
    <t>Egyéb felhalmozási célú kiadások</t>
  </si>
  <si>
    <t>K8</t>
  </si>
  <si>
    <t>Felhalmozási célú garancia- és kezességvállalásból származó kifizetés áht-n belülre</t>
  </si>
  <si>
    <t>K81</t>
  </si>
  <si>
    <t>Felhalmozási célú visszatérítendő támogatások, kölcsönök nyújtása áht-n belülre</t>
  </si>
  <si>
    <t>K82</t>
  </si>
  <si>
    <t>Felhalmozási célú visszatérítendő támogtások, kölcsönök törlesztése áht-n belülre</t>
  </si>
  <si>
    <t>K83</t>
  </si>
  <si>
    <t>Egyéb felhalmozási célú támogatások államháztartáson belülre</t>
  </si>
  <si>
    <t>K84</t>
  </si>
  <si>
    <t>Felhalmozási célú garancia- és kezességvállalásból származó kifizetés áht-n kívülre</t>
  </si>
  <si>
    <t>K85</t>
  </si>
  <si>
    <t>Felhalmozási célú visszatérítendő támogatások, kölcsönök nyújtása áht-n kívülre</t>
  </si>
  <si>
    <t>K86</t>
  </si>
  <si>
    <t>Lakástámogatás</t>
  </si>
  <si>
    <t>K87</t>
  </si>
  <si>
    <t>Egyéb felhalmozási célú támogatások államháztartáson kívülre</t>
  </si>
  <si>
    <t>K88</t>
  </si>
  <si>
    <t>Költségvetési kiadások:</t>
  </si>
  <si>
    <t>Finanszírozási kiadások</t>
  </si>
  <si>
    <t>Belföldi finanszírozás kiadásai</t>
  </si>
  <si>
    <t>K91</t>
  </si>
  <si>
    <t>Hitel-, kölcsöntörlesztés államháztartásson kívülre</t>
  </si>
  <si>
    <t>K911</t>
  </si>
  <si>
    <t>Hosszú lejáratú hitelek, kölcsönök törlesztése</t>
  </si>
  <si>
    <t>K9111</t>
  </si>
  <si>
    <t>Likviditási célú hitelek, kölcsönök törlesztése pénzügyi vállalkozásnak</t>
  </si>
  <si>
    <t>K9112</t>
  </si>
  <si>
    <t>K9113. Rövid lejáratú hitelek, kölcsönök törlesztése</t>
  </si>
  <si>
    <t>Rövid lejáratú hitelek, kölcsönök törlesztése</t>
  </si>
  <si>
    <t>K9113</t>
  </si>
  <si>
    <t>Belföldi értékpapírok kiadásai</t>
  </si>
  <si>
    <t>K912</t>
  </si>
  <si>
    <t>Központi, irányító szervi támogatás folyósítása</t>
  </si>
  <si>
    <t>K915</t>
  </si>
  <si>
    <t>Pénzeszközök betétként elhelyezése</t>
  </si>
  <si>
    <t>K916</t>
  </si>
  <si>
    <t>Külföldi finanszírozás kiadásai</t>
  </si>
  <si>
    <t>K92</t>
  </si>
  <si>
    <t>Adóssághoz nem kapcsolódó származékos ügyletek kiadásai</t>
  </si>
  <si>
    <t>K93</t>
  </si>
  <si>
    <t>Kiadások összesen:</t>
  </si>
  <si>
    <t>Halmozódás (K915) miatti levonás:</t>
  </si>
  <si>
    <t>Halmozódás mentes kiadások összesen:</t>
  </si>
  <si>
    <t>Létszámkeret</t>
  </si>
  <si>
    <t>Közfoglalkoztaottak létszámelőirányzata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</si>
</sst>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0.0"/>
  </numFmts>
  <fonts count="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color indexed="2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7" fillId="0" borderId="0"/>
    <xf numFmtId="3" fontId="8" fillId="0" borderId="0" applyFont="0" applyFill="0" applyBorder="0" applyAlignment="0">
      <protection locked="0"/>
    </xf>
  </cellStyleXfs>
  <cellXfs count="133">
    <xf numFmtId="0" fontId="0" fillId="0" borderId="0" xfId="0"/>
    <xf numFmtId="0" fontId="2" fillId="0" borderId="1" xfId="1" applyFont="1" applyBorder="1" applyAlignment="1" applyProtection="1">
      <alignment horizontal="right" vertical="center"/>
    </xf>
    <xf numFmtId="0" fontId="2" fillId="0" borderId="2" xfId="1" applyFont="1" applyBorder="1" applyAlignment="1" applyProtection="1">
      <alignment horizontal="right" vertical="center"/>
    </xf>
    <xf numFmtId="0" fontId="3" fillId="0" borderId="3" xfId="1" applyFont="1" applyBorder="1" applyAlignment="1" applyProtection="1">
      <alignment vertical="center"/>
    </xf>
    <xf numFmtId="49" fontId="2" fillId="0" borderId="4" xfId="2" applyNumberFormat="1" applyFont="1" applyBorder="1" applyAlignment="1" applyProtection="1">
      <alignment horizontal="right" vertical="center"/>
      <protection hidden="1"/>
    </xf>
    <xf numFmtId="49" fontId="5" fillId="0" borderId="5" xfId="1" applyNumberFormat="1" applyFont="1" applyBorder="1" applyAlignment="1" applyProtection="1">
      <alignment horizontal="center" vertical="center"/>
    </xf>
    <xf numFmtId="49" fontId="5" fillId="0" borderId="6" xfId="1" applyNumberFormat="1" applyFont="1" applyBorder="1" applyAlignment="1" applyProtection="1">
      <alignment horizontal="center" vertical="center"/>
    </xf>
    <xf numFmtId="49" fontId="5" fillId="0" borderId="7" xfId="1" applyNumberFormat="1" applyFont="1" applyBorder="1" applyAlignment="1" applyProtection="1">
      <alignment horizontal="center" vertical="center"/>
    </xf>
    <xf numFmtId="49" fontId="5" fillId="0" borderId="8" xfId="1" applyNumberFormat="1" applyFont="1" applyBorder="1" applyAlignment="1" applyProtection="1">
      <alignment horizontal="center" vertical="center"/>
    </xf>
    <xf numFmtId="49" fontId="5" fillId="0" borderId="6" xfId="1" applyNumberFormat="1" applyFont="1" applyBorder="1" applyAlignment="1" applyProtection="1">
      <alignment horizontal="center" vertical="center"/>
    </xf>
    <xf numFmtId="49" fontId="6" fillId="0" borderId="6" xfId="1" applyNumberFormat="1" applyFont="1" applyBorder="1" applyAlignment="1" applyProtection="1">
      <alignment horizontal="right" vertical="center"/>
    </xf>
    <xf numFmtId="49" fontId="6" fillId="0" borderId="7" xfId="1" applyNumberFormat="1" applyFont="1" applyBorder="1" applyAlignment="1" applyProtection="1">
      <alignment horizontal="right" vertical="center"/>
    </xf>
    <xf numFmtId="49" fontId="6" fillId="0" borderId="8" xfId="1" applyNumberFormat="1" applyFont="1" applyBorder="1" applyAlignment="1" applyProtection="1">
      <alignment horizontal="right" vertical="center"/>
    </xf>
    <xf numFmtId="49" fontId="3" fillId="0" borderId="3" xfId="1" applyNumberFormat="1" applyFont="1" applyBorder="1" applyAlignment="1" applyProtection="1">
      <alignment vertical="center"/>
    </xf>
    <xf numFmtId="0" fontId="3" fillId="2" borderId="9" xfId="1" applyFont="1" applyFill="1" applyBorder="1" applyAlignment="1" applyProtection="1">
      <alignment horizontal="center" vertical="center" textRotation="90"/>
    </xf>
    <xf numFmtId="0" fontId="3" fillId="2" borderId="10" xfId="1" applyFont="1" applyFill="1" applyBorder="1" applyAlignment="1" applyProtection="1">
      <alignment horizontal="center" vertical="center" textRotation="90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2" borderId="12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/>
    </xf>
    <xf numFmtId="0" fontId="3" fillId="0" borderId="14" xfId="1" applyFont="1" applyBorder="1" applyAlignment="1" applyProtection="1">
      <alignment horizontal="center" vertical="center"/>
    </xf>
    <xf numFmtId="0" fontId="3" fillId="0" borderId="15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3" fillId="0" borderId="16" xfId="1" applyFont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horizontal="center" vertical="center"/>
    </xf>
    <xf numFmtId="0" fontId="3" fillId="3" borderId="11" xfId="1" applyFont="1" applyFill="1" applyBorder="1" applyAlignment="1" applyProtection="1">
      <alignment horizontal="center" vertical="center"/>
    </xf>
    <xf numFmtId="0" fontId="0" fillId="0" borderId="16" xfId="0" applyBorder="1"/>
    <xf numFmtId="0" fontId="0" fillId="0" borderId="12" xfId="0" applyBorder="1"/>
    <xf numFmtId="0" fontId="3" fillId="2" borderId="17" xfId="1" applyFont="1" applyFill="1" applyBorder="1" applyAlignment="1" applyProtection="1">
      <alignment horizontal="center" vertical="center" textRotation="90"/>
    </xf>
    <xf numFmtId="0" fontId="3" fillId="2" borderId="18" xfId="1" applyFont="1" applyFill="1" applyBorder="1" applyAlignment="1" applyProtection="1">
      <alignment horizontal="center" vertical="center" textRotation="90"/>
    </xf>
    <xf numFmtId="0" fontId="3" fillId="2" borderId="19" xfId="1" applyFont="1" applyFill="1" applyBorder="1" applyAlignment="1" applyProtection="1">
      <alignment horizontal="center" vertical="center" wrapText="1"/>
    </xf>
    <xf numFmtId="0" fontId="3" fillId="2" borderId="20" xfId="1" applyFont="1" applyFill="1" applyBorder="1" applyAlignment="1" applyProtection="1">
      <alignment horizontal="center" vertical="center" wrapText="1"/>
    </xf>
    <xf numFmtId="0" fontId="3" fillId="2" borderId="18" xfId="1" applyFont="1" applyFill="1" applyBorder="1" applyAlignment="1" applyProtection="1">
      <alignment horizontal="center" vertical="center" wrapText="1"/>
    </xf>
    <xf numFmtId="0" fontId="3" fillId="0" borderId="21" xfId="1" applyFont="1" applyBorder="1" applyAlignment="1" applyProtection="1">
      <alignment horizontal="center" vertical="center"/>
    </xf>
    <xf numFmtId="0" fontId="3" fillId="0" borderId="22" xfId="1" applyFont="1" applyBorder="1" applyAlignment="1" applyProtection="1">
      <alignment horizontal="center" vertical="center"/>
    </xf>
    <xf numFmtId="0" fontId="3" fillId="0" borderId="23" xfId="1" applyFont="1" applyBorder="1" applyAlignment="1" applyProtection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3" fillId="2" borderId="24" xfId="1" applyFont="1" applyFill="1" applyBorder="1" applyAlignment="1" applyProtection="1">
      <alignment horizontal="center" vertical="center" textRotation="90"/>
    </xf>
    <xf numFmtId="0" fontId="3" fillId="2" borderId="25" xfId="1" applyFont="1" applyFill="1" applyBorder="1" applyAlignment="1" applyProtection="1">
      <alignment horizontal="center" vertical="center" textRotation="90"/>
    </xf>
    <xf numFmtId="0" fontId="3" fillId="2" borderId="21" xfId="1" applyFont="1" applyFill="1" applyBorder="1" applyAlignment="1" applyProtection="1">
      <alignment horizontal="center" vertical="center" wrapText="1"/>
    </xf>
    <xf numFmtId="0" fontId="3" fillId="2" borderId="23" xfId="1" applyFont="1" applyFill="1" applyBorder="1" applyAlignment="1" applyProtection="1">
      <alignment horizontal="center" vertical="center" wrapText="1"/>
    </xf>
    <xf numFmtId="0" fontId="3" fillId="2" borderId="25" xfId="1" applyFont="1" applyFill="1" applyBorder="1" applyAlignment="1" applyProtection="1">
      <alignment horizontal="center" vertical="center" wrapText="1"/>
    </xf>
    <xf numFmtId="0" fontId="3" fillId="2" borderId="3" xfId="3" applyFont="1" applyFill="1" applyBorder="1" applyAlignment="1" applyProtection="1">
      <alignment horizontal="center" vertical="center" wrapText="1"/>
      <protection hidden="1"/>
    </xf>
    <xf numFmtId="0" fontId="3" fillId="2" borderId="3" xfId="1" applyFont="1" applyFill="1" applyBorder="1" applyAlignment="1" applyProtection="1">
      <alignment vertical="center"/>
    </xf>
    <xf numFmtId="0" fontId="5" fillId="0" borderId="26" xfId="1" applyFont="1" applyFill="1" applyBorder="1" applyAlignment="1" applyProtection="1">
      <alignment vertical="center" textRotation="90"/>
      <protection hidden="1"/>
    </xf>
    <xf numFmtId="0" fontId="5" fillId="4" borderId="3" xfId="1" applyFont="1" applyFill="1" applyBorder="1" applyAlignment="1" applyProtection="1">
      <alignment horizontal="center" vertical="center"/>
    </xf>
    <xf numFmtId="0" fontId="6" fillId="4" borderId="13" xfId="1" applyFont="1" applyFill="1" applyBorder="1" applyAlignment="1" applyProtection="1">
      <alignment horizontal="left" vertical="center"/>
    </xf>
    <xf numFmtId="0" fontId="6" fillId="4" borderId="14" xfId="1" applyFont="1" applyFill="1" applyBorder="1" applyAlignment="1" applyProtection="1">
      <alignment horizontal="left" vertical="center"/>
    </xf>
    <xf numFmtId="0" fontId="6" fillId="4" borderId="15" xfId="1" applyFont="1" applyFill="1" applyBorder="1" applyAlignment="1" applyProtection="1">
      <alignment horizontal="left" vertical="center"/>
    </xf>
    <xf numFmtId="3" fontId="6" fillId="4" borderId="3" xfId="2" applyNumberFormat="1" applyFont="1" applyFill="1" applyBorder="1" applyAlignment="1" applyProtection="1">
      <alignment horizontal="right" vertical="center" wrapText="1"/>
    </xf>
    <xf numFmtId="3" fontId="6" fillId="4" borderId="13" xfId="2" applyNumberFormat="1" applyFont="1" applyFill="1" applyBorder="1" applyAlignment="1" applyProtection="1">
      <alignment horizontal="right" vertical="center" wrapText="1"/>
    </xf>
    <xf numFmtId="0" fontId="6" fillId="2" borderId="26" xfId="1" applyFont="1" applyFill="1" applyBorder="1" applyAlignment="1" applyProtection="1">
      <alignment vertical="center"/>
    </xf>
    <xf numFmtId="0" fontId="3" fillId="0" borderId="3" xfId="3" applyFont="1" applyBorder="1" applyAlignment="1" applyProtection="1">
      <alignment horizontal="left" vertical="center"/>
      <protection hidden="1"/>
    </xf>
    <xf numFmtId="0" fontId="3" fillId="5" borderId="3" xfId="1" applyFont="1" applyFill="1" applyBorder="1" applyAlignment="1" applyProtection="1">
      <alignment horizontal="center" vertical="center"/>
    </xf>
    <xf numFmtId="0" fontId="3" fillId="5" borderId="3" xfId="3" applyFont="1" applyFill="1" applyBorder="1" applyAlignment="1" applyProtection="1">
      <alignment vertical="center"/>
      <protection hidden="1"/>
    </xf>
    <xf numFmtId="0" fontId="3" fillId="5" borderId="3" xfId="3" applyFont="1" applyFill="1" applyBorder="1" applyAlignment="1" applyProtection="1">
      <alignment horizontal="center" vertical="center"/>
      <protection hidden="1"/>
    </xf>
    <xf numFmtId="0" fontId="3" fillId="5" borderId="3" xfId="3" applyFont="1" applyFill="1" applyBorder="1" applyAlignment="1" applyProtection="1">
      <alignment horizontal="left" vertical="center"/>
      <protection hidden="1"/>
    </xf>
    <xf numFmtId="3" fontId="3" fillId="5" borderId="3" xfId="3" applyNumberFormat="1" applyFont="1" applyFill="1" applyBorder="1" applyAlignment="1" applyProtection="1">
      <alignment horizontal="right" vertical="center"/>
      <protection hidden="1"/>
    </xf>
    <xf numFmtId="3" fontId="3" fillId="5" borderId="13" xfId="3" applyNumberFormat="1" applyFont="1" applyFill="1" applyBorder="1" applyAlignment="1" applyProtection="1">
      <alignment horizontal="right" vertical="center"/>
      <protection hidden="1"/>
    </xf>
    <xf numFmtId="3" fontId="6" fillId="2" borderId="3" xfId="4" applyFont="1" applyFill="1" applyBorder="1" applyAlignment="1" applyProtection="1">
      <alignment vertical="center"/>
    </xf>
    <xf numFmtId="0" fontId="5" fillId="0" borderId="26" xfId="1" applyFont="1" applyFill="1" applyBorder="1" applyAlignment="1" applyProtection="1">
      <alignment vertical="center"/>
      <protection hidden="1"/>
    </xf>
    <xf numFmtId="0" fontId="3" fillId="5" borderId="13" xfId="3" applyFont="1" applyFill="1" applyBorder="1" applyAlignment="1" applyProtection="1">
      <alignment horizontal="left" vertical="center"/>
      <protection hidden="1"/>
    </xf>
    <xf numFmtId="0" fontId="3" fillId="5" borderId="14" xfId="3" applyFont="1" applyFill="1" applyBorder="1" applyAlignment="1" applyProtection="1">
      <alignment horizontal="left" vertical="center"/>
      <protection hidden="1"/>
    </xf>
    <xf numFmtId="0" fontId="3" fillId="5" borderId="15" xfId="3" applyFont="1" applyFill="1" applyBorder="1" applyAlignment="1" applyProtection="1">
      <alignment horizontal="left" vertical="center"/>
      <protection hidden="1"/>
    </xf>
    <xf numFmtId="0" fontId="3" fillId="0" borderId="3" xfId="3" applyFont="1" applyBorder="1" applyAlignment="1" applyProtection="1">
      <alignment vertical="center"/>
      <protection hidden="1"/>
    </xf>
    <xf numFmtId="0" fontId="3" fillId="0" borderId="3" xfId="3" applyFont="1" applyBorder="1" applyAlignment="1" applyProtection="1">
      <alignment horizontal="center" vertical="center"/>
      <protection hidden="1"/>
    </xf>
    <xf numFmtId="0" fontId="2" fillId="0" borderId="13" xfId="1" applyFont="1" applyFill="1" applyBorder="1" applyAlignment="1" applyProtection="1">
      <alignment horizontal="left" vertical="center"/>
      <protection hidden="1"/>
    </xf>
    <xf numFmtId="0" fontId="2" fillId="0" borderId="15" xfId="1" applyFont="1" applyFill="1" applyBorder="1" applyAlignment="1" applyProtection="1">
      <alignment horizontal="left" vertical="center"/>
      <protection hidden="1"/>
    </xf>
    <xf numFmtId="3" fontId="3" fillId="0" borderId="3" xfId="3" applyNumberFormat="1" applyFont="1" applyBorder="1" applyAlignment="1" applyProtection="1">
      <alignment horizontal="right" vertical="center"/>
      <protection hidden="1"/>
    </xf>
    <xf numFmtId="3" fontId="3" fillId="0" borderId="13" xfId="3" applyNumberFormat="1" applyFont="1" applyBorder="1" applyAlignment="1" applyProtection="1">
      <alignment horizontal="right" vertical="center"/>
      <protection hidden="1"/>
    </xf>
    <xf numFmtId="3" fontId="3" fillId="0" borderId="3" xfId="3" applyNumberFormat="1" applyFont="1" applyFill="1" applyBorder="1" applyAlignment="1" applyProtection="1">
      <alignment horizontal="right" vertical="center"/>
      <protection hidden="1"/>
    </xf>
    <xf numFmtId="3" fontId="2" fillId="5" borderId="3" xfId="4" applyNumberFormat="1" applyFont="1" applyFill="1" applyBorder="1" applyAlignment="1" applyProtection="1">
      <alignment horizontal="right" vertical="center"/>
    </xf>
    <xf numFmtId="3" fontId="2" fillId="5" borderId="13" xfId="4" applyNumberFormat="1" applyFont="1" applyFill="1" applyBorder="1" applyAlignment="1" applyProtection="1">
      <alignment horizontal="right" vertical="center"/>
    </xf>
    <xf numFmtId="0" fontId="3" fillId="2" borderId="3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vertical="center"/>
      <protection hidden="1"/>
    </xf>
    <xf numFmtId="0" fontId="3" fillId="0" borderId="3" xfId="1" applyFont="1" applyFill="1" applyBorder="1" applyAlignment="1" applyProtection="1">
      <alignment vertic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3" xfId="3" applyFont="1" applyFill="1" applyBorder="1" applyAlignment="1" applyProtection="1">
      <alignment horizontal="left" vertical="center"/>
      <protection hidden="1"/>
    </xf>
    <xf numFmtId="3" fontId="3" fillId="0" borderId="13" xfId="3" applyNumberFormat="1" applyFont="1" applyFill="1" applyBorder="1" applyAlignment="1" applyProtection="1">
      <alignment horizontal="right" vertical="center"/>
      <protection hidden="1"/>
    </xf>
    <xf numFmtId="3" fontId="3" fillId="0" borderId="3" xfId="1" applyNumberFormat="1" applyFont="1" applyFill="1" applyBorder="1" applyAlignment="1" applyProtection="1">
      <alignment horizontal="right" vertical="center"/>
      <protection hidden="1"/>
    </xf>
    <xf numFmtId="3" fontId="3" fillId="0" borderId="13" xfId="1" applyNumberFormat="1" applyFont="1" applyFill="1" applyBorder="1" applyAlignment="1" applyProtection="1">
      <alignment horizontal="right" vertical="center"/>
      <protection hidden="1"/>
    </xf>
    <xf numFmtId="0" fontId="3" fillId="0" borderId="3" xfId="1" applyFont="1" applyFill="1" applyBorder="1" applyAlignment="1" applyProtection="1">
      <alignment horizontal="center" vertical="center"/>
      <protection hidden="1"/>
    </xf>
    <xf numFmtId="0" fontId="2" fillId="0" borderId="3" xfId="3" applyFont="1" applyBorder="1" applyAlignment="1" applyProtection="1">
      <alignment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4" xfId="1" applyFont="1" applyFill="1" applyBorder="1" applyAlignment="1" applyProtection="1">
      <alignment horizontal="left" vertical="center"/>
      <protection hidden="1"/>
    </xf>
    <xf numFmtId="0" fontId="6" fillId="4" borderId="15" xfId="1" applyFont="1" applyFill="1" applyBorder="1" applyAlignment="1" applyProtection="1">
      <alignment horizontal="left" vertical="center"/>
      <protection hidden="1"/>
    </xf>
    <xf numFmtId="3" fontId="6" fillId="4" borderId="3" xfId="3" applyNumberFormat="1" applyFont="1" applyFill="1" applyBorder="1" applyAlignment="1" applyProtection="1">
      <alignment horizontal="right" vertical="center"/>
      <protection hidden="1"/>
    </xf>
    <xf numFmtId="3" fontId="6" fillId="4" borderId="13" xfId="3" applyNumberFormat="1" applyFont="1" applyFill="1" applyBorder="1" applyAlignment="1" applyProtection="1">
      <alignment horizontal="right" vertical="center"/>
      <protection hidden="1"/>
    </xf>
    <xf numFmtId="3" fontId="3" fillId="4" borderId="3" xfId="3" applyNumberFormat="1" applyFont="1" applyFill="1" applyBorder="1" applyAlignment="1" applyProtection="1">
      <alignment horizontal="right" vertical="center"/>
      <protection hidden="1"/>
    </xf>
    <xf numFmtId="0" fontId="6" fillId="2" borderId="3" xfId="1" applyFont="1" applyFill="1" applyBorder="1" applyAlignment="1" applyProtection="1">
      <alignment vertical="center"/>
    </xf>
    <xf numFmtId="3" fontId="3" fillId="5" borderId="3" xfId="4" applyNumberFormat="1" applyFont="1" applyFill="1" applyBorder="1" applyAlignment="1" applyProtection="1">
      <alignment horizontal="right" vertical="center"/>
    </xf>
    <xf numFmtId="3" fontId="3" fillId="5" borderId="13" xfId="4" applyNumberFormat="1" applyFont="1" applyFill="1" applyBorder="1" applyAlignment="1" applyProtection="1">
      <alignment horizontal="right" vertical="center"/>
    </xf>
    <xf numFmtId="0" fontId="5" fillId="6" borderId="27" xfId="3" applyFont="1" applyFill="1" applyBorder="1" applyAlignment="1" applyProtection="1">
      <alignment horizontal="left" vertical="center"/>
      <protection hidden="1"/>
    </xf>
    <xf numFmtId="0" fontId="5" fillId="6" borderId="14" xfId="3" applyFont="1" applyFill="1" applyBorder="1" applyAlignment="1" applyProtection="1">
      <alignment horizontal="left" vertical="center"/>
      <protection hidden="1"/>
    </xf>
    <xf numFmtId="0" fontId="5" fillId="6" borderId="15" xfId="3" applyFont="1" applyFill="1" applyBorder="1" applyAlignment="1" applyProtection="1">
      <alignment horizontal="left" vertical="center"/>
      <protection hidden="1"/>
    </xf>
    <xf numFmtId="3" fontId="5" fillId="6" borderId="3" xfId="3" applyNumberFormat="1" applyFont="1" applyFill="1" applyBorder="1" applyAlignment="1" applyProtection="1">
      <alignment horizontal="right" vertical="center"/>
      <protection hidden="1"/>
    </xf>
    <xf numFmtId="3" fontId="5" fillId="6" borderId="13" xfId="3" applyNumberFormat="1" applyFont="1" applyFill="1" applyBorder="1" applyAlignment="1" applyProtection="1">
      <alignment horizontal="right" vertical="center"/>
      <protection hidden="1"/>
    </xf>
    <xf numFmtId="3" fontId="3" fillId="6" borderId="3" xfId="3" applyNumberFormat="1" applyFont="1" applyFill="1" applyBorder="1" applyAlignment="1" applyProtection="1">
      <alignment horizontal="right" vertical="center"/>
      <protection hidden="1"/>
    </xf>
    <xf numFmtId="0" fontId="5" fillId="4" borderId="3" xfId="3" applyFont="1" applyFill="1" applyBorder="1" applyAlignment="1" applyProtection="1">
      <alignment horizontal="center" vertical="center"/>
      <protection hidden="1"/>
    </xf>
    <xf numFmtId="3" fontId="5" fillId="4" borderId="3" xfId="2" applyNumberFormat="1" applyFont="1" applyFill="1" applyBorder="1" applyAlignment="1" applyProtection="1">
      <alignment horizontal="right" vertical="center"/>
      <protection hidden="1"/>
    </xf>
    <xf numFmtId="3" fontId="5" fillId="4" borderId="13" xfId="2" applyNumberFormat="1" applyFont="1" applyFill="1" applyBorder="1" applyAlignment="1" applyProtection="1">
      <alignment horizontal="right" vertical="center"/>
      <protection hidden="1"/>
    </xf>
    <xf numFmtId="0" fontId="3" fillId="5" borderId="3" xfId="1" applyFont="1" applyFill="1" applyBorder="1" applyAlignment="1">
      <alignment vertical="center"/>
    </xf>
    <xf numFmtId="3" fontId="3" fillId="5" borderId="3" xfId="1" applyNumberFormat="1" applyFont="1" applyFill="1" applyBorder="1" applyAlignment="1">
      <alignment horizontal="right" vertical="center"/>
    </xf>
    <xf numFmtId="3" fontId="3" fillId="5" borderId="13" xfId="1" applyNumberFormat="1" applyFont="1" applyFill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0" fontId="3" fillId="2" borderId="3" xfId="1" applyFont="1" applyFill="1" applyBorder="1" applyAlignment="1" applyProtection="1">
      <alignment vertical="center"/>
      <protection hidden="1"/>
    </xf>
    <xf numFmtId="0" fontId="5" fillId="0" borderId="3" xfId="1" applyFont="1" applyFill="1" applyBorder="1" applyAlignment="1" applyProtection="1">
      <alignment horizontal="center" vertical="center"/>
      <protection hidden="1"/>
    </xf>
    <xf numFmtId="0" fontId="3" fillId="0" borderId="3" xfId="1" applyFont="1" applyBorder="1" applyAlignment="1">
      <alignment vertical="center"/>
    </xf>
    <xf numFmtId="3" fontId="5" fillId="0" borderId="3" xfId="1" applyNumberFormat="1" applyFont="1" applyFill="1" applyBorder="1" applyAlignment="1" applyProtection="1">
      <alignment horizontal="right" vertical="center"/>
      <protection hidden="1"/>
    </xf>
    <xf numFmtId="3" fontId="5" fillId="0" borderId="13" xfId="1" applyNumberFormat="1" applyFont="1" applyFill="1" applyBorder="1" applyAlignment="1" applyProtection="1">
      <alignment horizontal="right" vertical="center"/>
      <protection hidden="1"/>
    </xf>
    <xf numFmtId="0" fontId="3" fillId="5" borderId="3" xfId="1" applyFont="1" applyFill="1" applyBorder="1" applyAlignment="1" applyProtection="1">
      <alignment horizontal="center" vertical="center"/>
      <protection hidden="1"/>
    </xf>
    <xf numFmtId="0" fontId="5" fillId="6" borderId="27" xfId="1" applyFont="1" applyFill="1" applyBorder="1" applyAlignment="1" applyProtection="1">
      <alignment horizontal="left" vertical="center"/>
    </xf>
    <xf numFmtId="0" fontId="5" fillId="6" borderId="14" xfId="1" applyFont="1" applyFill="1" applyBorder="1" applyAlignment="1" applyProtection="1">
      <alignment horizontal="left" vertical="center"/>
    </xf>
    <xf numFmtId="0" fontId="5" fillId="6" borderId="15" xfId="1" applyFont="1" applyFill="1" applyBorder="1" applyAlignment="1" applyProtection="1">
      <alignment horizontal="left" vertical="center"/>
    </xf>
    <xf numFmtId="3" fontId="5" fillId="6" borderId="3" xfId="4" applyNumberFormat="1" applyFont="1" applyFill="1" applyBorder="1" applyAlignment="1" applyProtection="1">
      <alignment horizontal="right" vertical="center"/>
    </xf>
    <xf numFmtId="3" fontId="5" fillId="6" borderId="13" xfId="4" applyNumberFormat="1" applyFont="1" applyFill="1" applyBorder="1" applyAlignment="1" applyProtection="1">
      <alignment horizontal="right" vertical="center"/>
    </xf>
    <xf numFmtId="0" fontId="5" fillId="6" borderId="28" xfId="1" applyFont="1" applyFill="1" applyBorder="1" applyAlignment="1" applyProtection="1">
      <alignment horizontal="left" vertical="center"/>
    </xf>
    <xf numFmtId="0" fontId="5" fillId="6" borderId="2" xfId="1" applyFont="1" applyFill="1" applyBorder="1" applyAlignment="1" applyProtection="1">
      <alignment horizontal="left" vertical="center"/>
    </xf>
    <xf numFmtId="0" fontId="5" fillId="6" borderId="29" xfId="1" applyFont="1" applyFill="1" applyBorder="1" applyAlignment="1" applyProtection="1">
      <alignment horizontal="left" vertical="center"/>
    </xf>
    <xf numFmtId="3" fontId="5" fillId="6" borderId="30" xfId="4" applyNumberFormat="1" applyFont="1" applyFill="1" applyBorder="1" applyAlignment="1" applyProtection="1">
      <alignment horizontal="right" vertical="center"/>
    </xf>
    <xf numFmtId="3" fontId="5" fillId="6" borderId="1" xfId="4" applyNumberFormat="1" applyFont="1" applyFill="1" applyBorder="1" applyAlignment="1" applyProtection="1">
      <alignment horizontal="right" vertical="center"/>
    </xf>
    <xf numFmtId="0" fontId="5" fillId="0" borderId="6" xfId="1" applyFont="1" applyFill="1" applyBorder="1" applyAlignment="1" applyProtection="1">
      <alignment horizontal="left" vertical="center"/>
    </xf>
    <xf numFmtId="0" fontId="5" fillId="0" borderId="7" xfId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left" vertical="center"/>
    </xf>
    <xf numFmtId="0" fontId="5" fillId="0" borderId="25" xfId="1" applyFont="1" applyFill="1" applyBorder="1" applyAlignment="1" applyProtection="1">
      <alignment vertical="center"/>
    </xf>
    <xf numFmtId="164" fontId="3" fillId="0" borderId="3" xfId="3" applyNumberFormat="1" applyFont="1" applyFill="1" applyBorder="1" applyAlignment="1" applyProtection="1">
      <alignment horizontal="right" vertical="center"/>
      <protection hidden="1"/>
    </xf>
    <xf numFmtId="0" fontId="5" fillId="0" borderId="13" xfId="1" applyFont="1" applyFill="1" applyBorder="1" applyAlignment="1" applyProtection="1">
      <alignment horizontal="left" vertical="center"/>
      <protection hidden="1"/>
    </xf>
    <xf numFmtId="0" fontId="5" fillId="0" borderId="14" xfId="1" applyFont="1" applyFill="1" applyBorder="1" applyAlignment="1" applyProtection="1">
      <alignment horizontal="left" vertical="center"/>
      <protection hidden="1"/>
    </xf>
    <xf numFmtId="0" fontId="5" fillId="0" borderId="15" xfId="1" applyFont="1" applyFill="1" applyBorder="1" applyAlignment="1" applyProtection="1">
      <alignment horizontal="left" vertical="center"/>
      <protection hidden="1"/>
    </xf>
    <xf numFmtId="0" fontId="5" fillId="0" borderId="3" xfId="3" applyFont="1" applyBorder="1" applyAlignment="1" applyProtection="1">
      <alignment horizontal="left" vertical="center"/>
      <protection hidden="1"/>
    </xf>
  </cellXfs>
  <cellStyles count="5">
    <cellStyle name="Comma0" xfId="4"/>
    <cellStyle name="Ezres 2" xfId="2"/>
    <cellStyle name="Normál" xfId="0" builtinId="0"/>
    <cellStyle name="Normál 2_2014szerkesztett ktgvetés" xfId="1"/>
    <cellStyle name="Normál_KVFORMÁTUM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69"/>
  <sheetViews>
    <sheetView tabSelected="1" workbookViewId="0">
      <selection sqref="A1:AS69"/>
    </sheetView>
  </sheetViews>
  <sheetFormatPr defaultRowHeight="15"/>
  <sheetData>
    <row r="1" spans="1:45" ht="15.75" thickBo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>
      <c r="A2" s="4"/>
      <c r="B2" s="5"/>
      <c r="C2" s="5"/>
      <c r="D2" s="5"/>
      <c r="E2" s="5"/>
      <c r="F2" s="5"/>
      <c r="G2" s="5"/>
      <c r="H2" s="6" t="s">
        <v>1</v>
      </c>
      <c r="I2" s="7"/>
      <c r="J2" s="8"/>
      <c r="K2" s="6" t="s">
        <v>2</v>
      </c>
      <c r="L2" s="7"/>
      <c r="M2" s="8"/>
      <c r="N2" s="6" t="s">
        <v>3</v>
      </c>
      <c r="O2" s="7"/>
      <c r="P2" s="8"/>
      <c r="Q2" s="6" t="s">
        <v>4</v>
      </c>
      <c r="R2" s="7"/>
      <c r="S2" s="8"/>
      <c r="T2" s="6" t="s">
        <v>5</v>
      </c>
      <c r="U2" s="7"/>
      <c r="V2" s="8"/>
      <c r="W2" s="6" t="s">
        <v>6</v>
      </c>
      <c r="X2" s="7"/>
      <c r="Y2" s="8"/>
      <c r="Z2" s="6" t="s">
        <v>7</v>
      </c>
      <c r="AA2" s="7"/>
      <c r="AB2" s="8"/>
      <c r="AC2" s="6" t="s">
        <v>8</v>
      </c>
      <c r="AD2" s="7"/>
      <c r="AE2" s="8"/>
      <c r="AF2" s="6" t="s">
        <v>9</v>
      </c>
      <c r="AG2" s="7"/>
      <c r="AH2" s="8"/>
      <c r="AI2" s="5"/>
      <c r="AJ2" s="5"/>
      <c r="AK2" s="9"/>
      <c r="AL2" s="6" t="s">
        <v>10</v>
      </c>
      <c r="AM2" s="7"/>
      <c r="AN2" s="8"/>
      <c r="AO2" s="10" t="s">
        <v>11</v>
      </c>
      <c r="AP2" s="11"/>
      <c r="AQ2" s="12"/>
      <c r="AR2" s="13"/>
      <c r="AS2" s="13"/>
    </row>
    <row r="3" spans="1:45">
      <c r="A3" s="14" t="s">
        <v>12</v>
      </c>
      <c r="B3" s="15" t="s">
        <v>13</v>
      </c>
      <c r="C3" s="15" t="s">
        <v>14</v>
      </c>
      <c r="D3" s="15" t="s">
        <v>15</v>
      </c>
      <c r="E3" s="16" t="s">
        <v>16</v>
      </c>
      <c r="F3" s="17"/>
      <c r="G3" s="18" t="s">
        <v>17</v>
      </c>
      <c r="H3" s="19" t="s">
        <v>18</v>
      </c>
      <c r="I3" s="20"/>
      <c r="J3" s="21"/>
      <c r="K3" s="19">
        <v>910502</v>
      </c>
      <c r="L3" s="20"/>
      <c r="M3" s="21"/>
      <c r="N3" s="19">
        <v>862101</v>
      </c>
      <c r="O3" s="20"/>
      <c r="P3" s="21"/>
      <c r="Q3" s="19">
        <v>360000</v>
      </c>
      <c r="R3" s="20"/>
      <c r="S3" s="21"/>
      <c r="T3" s="19">
        <v>680002</v>
      </c>
      <c r="U3" s="20"/>
      <c r="V3" s="21"/>
      <c r="W3" s="19">
        <v>841112</v>
      </c>
      <c r="X3" s="20"/>
      <c r="Y3" s="21"/>
      <c r="Z3" s="19">
        <v>841402</v>
      </c>
      <c r="AA3" s="20"/>
      <c r="AB3" s="21"/>
      <c r="AC3" s="19">
        <v>841403</v>
      </c>
      <c r="AD3" s="20"/>
      <c r="AE3" s="21"/>
      <c r="AF3" s="19">
        <v>841906</v>
      </c>
      <c r="AG3" s="20"/>
      <c r="AH3" s="21"/>
      <c r="AI3" s="22" t="s">
        <v>19</v>
      </c>
      <c r="AJ3" s="23"/>
      <c r="AK3" s="24"/>
      <c r="AL3" s="19" t="s">
        <v>20</v>
      </c>
      <c r="AM3" s="20"/>
      <c r="AN3" s="21"/>
      <c r="AO3" s="25" t="s">
        <v>21</v>
      </c>
      <c r="AP3" s="26"/>
      <c r="AQ3" s="27"/>
      <c r="AR3" s="3"/>
      <c r="AS3" s="3"/>
    </row>
    <row r="4" spans="1:45">
      <c r="A4" s="28"/>
      <c r="B4" s="29"/>
      <c r="C4" s="29"/>
      <c r="D4" s="29"/>
      <c r="E4" s="30"/>
      <c r="F4" s="31"/>
      <c r="G4" s="32"/>
      <c r="H4" s="19" t="s">
        <v>22</v>
      </c>
      <c r="I4" s="20"/>
      <c r="J4" s="21"/>
      <c r="K4" s="19" t="s">
        <v>23</v>
      </c>
      <c r="L4" s="20"/>
      <c r="M4" s="21"/>
      <c r="N4" s="19" t="s">
        <v>24</v>
      </c>
      <c r="O4" s="20"/>
      <c r="P4" s="21"/>
      <c r="Q4" s="19" t="s">
        <v>25</v>
      </c>
      <c r="R4" s="20"/>
      <c r="S4" s="21"/>
      <c r="T4" s="19" t="s">
        <v>26</v>
      </c>
      <c r="U4" s="20"/>
      <c r="V4" s="21"/>
      <c r="W4" s="19" t="s">
        <v>27</v>
      </c>
      <c r="X4" s="20"/>
      <c r="Y4" s="21"/>
      <c r="Z4" s="19" t="s">
        <v>28</v>
      </c>
      <c r="AA4" s="20"/>
      <c r="AB4" s="21"/>
      <c r="AC4" s="19" t="s">
        <v>29</v>
      </c>
      <c r="AD4" s="20"/>
      <c r="AE4" s="21"/>
      <c r="AF4" s="19" t="s">
        <v>30</v>
      </c>
      <c r="AG4" s="20"/>
      <c r="AH4" s="21"/>
      <c r="AI4" s="33"/>
      <c r="AJ4" s="34"/>
      <c r="AK4" s="35"/>
      <c r="AL4" s="19" t="s">
        <v>31</v>
      </c>
      <c r="AM4" s="20"/>
      <c r="AN4" s="21"/>
      <c r="AO4" s="36"/>
      <c r="AP4" s="37"/>
      <c r="AQ4" s="38"/>
      <c r="AR4" s="3"/>
      <c r="AS4" s="3"/>
    </row>
    <row r="5" spans="1:45" ht="45">
      <c r="A5" s="39"/>
      <c r="B5" s="40"/>
      <c r="C5" s="40"/>
      <c r="D5" s="40"/>
      <c r="E5" s="41"/>
      <c r="F5" s="42"/>
      <c r="G5" s="43"/>
      <c r="H5" s="44" t="s">
        <v>32</v>
      </c>
      <c r="I5" s="44" t="s">
        <v>33</v>
      </c>
      <c r="J5" s="44" t="s">
        <v>34</v>
      </c>
      <c r="K5" s="44" t="s">
        <v>32</v>
      </c>
      <c r="L5" s="44" t="s">
        <v>33</v>
      </c>
      <c r="M5" s="44" t="s">
        <v>34</v>
      </c>
      <c r="N5" s="44" t="s">
        <v>32</v>
      </c>
      <c r="O5" s="44" t="s">
        <v>33</v>
      </c>
      <c r="P5" s="44" t="s">
        <v>34</v>
      </c>
      <c r="Q5" s="44" t="s">
        <v>32</v>
      </c>
      <c r="R5" s="44" t="s">
        <v>33</v>
      </c>
      <c r="S5" s="44" t="s">
        <v>34</v>
      </c>
      <c r="T5" s="44" t="s">
        <v>32</v>
      </c>
      <c r="U5" s="44" t="s">
        <v>33</v>
      </c>
      <c r="V5" s="44" t="s">
        <v>34</v>
      </c>
      <c r="W5" s="44" t="s">
        <v>32</v>
      </c>
      <c r="X5" s="44" t="s">
        <v>33</v>
      </c>
      <c r="Y5" s="44" t="s">
        <v>34</v>
      </c>
      <c r="Z5" s="44" t="s">
        <v>32</v>
      </c>
      <c r="AA5" s="44" t="s">
        <v>33</v>
      </c>
      <c r="AB5" s="44" t="s">
        <v>34</v>
      </c>
      <c r="AC5" s="44" t="s">
        <v>32</v>
      </c>
      <c r="AD5" s="44" t="s">
        <v>33</v>
      </c>
      <c r="AE5" s="44" t="s">
        <v>34</v>
      </c>
      <c r="AF5" s="44" t="s">
        <v>32</v>
      </c>
      <c r="AG5" s="44" t="s">
        <v>33</v>
      </c>
      <c r="AH5" s="44" t="s">
        <v>34</v>
      </c>
      <c r="AI5" s="44" t="s">
        <v>32</v>
      </c>
      <c r="AJ5" s="44" t="s">
        <v>33</v>
      </c>
      <c r="AK5" s="44" t="s">
        <v>34</v>
      </c>
      <c r="AL5" s="44" t="s">
        <v>32</v>
      </c>
      <c r="AM5" s="44" t="s">
        <v>33</v>
      </c>
      <c r="AN5" s="44" t="s">
        <v>34</v>
      </c>
      <c r="AO5" s="44" t="s">
        <v>32</v>
      </c>
      <c r="AP5" s="44" t="s">
        <v>33</v>
      </c>
      <c r="AQ5" s="44" t="s">
        <v>34</v>
      </c>
      <c r="AR5" s="45"/>
      <c r="AS5" s="45"/>
    </row>
    <row r="6" spans="1:45" ht="23.25">
      <c r="A6" s="46">
        <v>101</v>
      </c>
      <c r="B6" s="47">
        <v>1</v>
      </c>
      <c r="C6" s="48" t="s">
        <v>35</v>
      </c>
      <c r="D6" s="49"/>
      <c r="E6" s="49"/>
      <c r="F6" s="49"/>
      <c r="G6" s="50"/>
      <c r="H6" s="51">
        <f>H7+H8+H9+H11+H12</f>
        <v>165</v>
      </c>
      <c r="I6" s="51">
        <f>I7+I8+I9+I11+I12</f>
        <v>0</v>
      </c>
      <c r="J6" s="52"/>
      <c r="K6" s="51">
        <f>K7+K8+K9+K11+K12</f>
        <v>200</v>
      </c>
      <c r="L6" s="51">
        <f>L7+L8+L9+L11+L12</f>
        <v>0</v>
      </c>
      <c r="M6" s="52"/>
      <c r="N6" s="51">
        <f>N7+N8+N9+N11+N12</f>
        <v>600</v>
      </c>
      <c r="O6" s="51">
        <f>O7+O8+O9+O11+O12</f>
        <v>0</v>
      </c>
      <c r="P6" s="52"/>
      <c r="Q6" s="51">
        <f>Q7+Q8+Q9+Q11+Q12</f>
        <v>0</v>
      </c>
      <c r="R6" s="51">
        <f>R7+R8+R9+R11+R12</f>
        <v>0</v>
      </c>
      <c r="S6" s="52"/>
      <c r="T6" s="51">
        <f>T7+T8+T9+T11+T12</f>
        <v>0</v>
      </c>
      <c r="U6" s="51">
        <f>U7+U8+U9+U11+U12</f>
        <v>0</v>
      </c>
      <c r="V6" s="52"/>
      <c r="W6" s="51">
        <f>W7+W8+W9+W11+W12</f>
        <v>31279</v>
      </c>
      <c r="X6" s="51">
        <f>X7+X8+X9+X11+X12</f>
        <v>0</v>
      </c>
      <c r="Y6" s="52"/>
      <c r="Z6" s="51">
        <f>Z7+Z8+Z9+Z11+Z12</f>
        <v>1200</v>
      </c>
      <c r="AA6" s="51">
        <f>AA7+AA8+AA9+AA11+AA12</f>
        <v>0</v>
      </c>
      <c r="AB6" s="52"/>
      <c r="AC6" s="51">
        <f>AC7+AC8+AC9+AC11+AC12</f>
        <v>1996</v>
      </c>
      <c r="AD6" s="51">
        <f>AD7+AD8+AD9+AD11+AD12</f>
        <v>0</v>
      </c>
      <c r="AE6" s="52"/>
      <c r="AF6" s="51">
        <f>AF7+AF8+AF9+AF11+AF12</f>
        <v>0</v>
      </c>
      <c r="AG6" s="51">
        <f>AG7+AG8+AG9+AG11+AG12</f>
        <v>0</v>
      </c>
      <c r="AH6" s="52"/>
      <c r="AI6" s="51">
        <f>AI7+AI8+AI9+AI11+AI12</f>
        <v>2300</v>
      </c>
      <c r="AJ6" s="51">
        <f>AJ7+AJ8+AJ9+AJ11+AJ12</f>
        <v>0</v>
      </c>
      <c r="AK6" s="52"/>
      <c r="AL6" s="51">
        <f>AL7+AL8+AL9+AL11+AL12</f>
        <v>24016</v>
      </c>
      <c r="AM6" s="51">
        <f>AM7+AM8+AM9+AM11+AM12</f>
        <v>0</v>
      </c>
      <c r="AN6" s="52"/>
      <c r="AO6" s="51">
        <f>AO7+AO8+AO9+AO11+AO12</f>
        <v>61756</v>
      </c>
      <c r="AP6" s="51">
        <f>AP7+AP8+AP9+AP11+AP12</f>
        <v>0</v>
      </c>
      <c r="AQ6" s="52"/>
      <c r="AR6" s="45"/>
      <c r="AS6" s="45"/>
    </row>
    <row r="7" spans="1:45">
      <c r="A7" s="53"/>
      <c r="B7" s="54"/>
      <c r="C7" s="55">
        <v>1</v>
      </c>
      <c r="D7" s="56" t="s">
        <v>36</v>
      </c>
      <c r="E7" s="57"/>
      <c r="F7" s="57"/>
      <c r="G7" s="58" t="s">
        <v>37</v>
      </c>
      <c r="H7" s="59"/>
      <c r="I7" s="59"/>
      <c r="J7" s="60"/>
      <c r="K7" s="59"/>
      <c r="L7" s="59"/>
      <c r="M7" s="60"/>
      <c r="N7" s="59"/>
      <c r="O7" s="59"/>
      <c r="P7" s="60"/>
      <c r="Q7" s="59"/>
      <c r="R7" s="59"/>
      <c r="S7" s="60"/>
      <c r="T7" s="59"/>
      <c r="U7" s="59"/>
      <c r="V7" s="60"/>
      <c r="W7" s="59">
        <v>3474</v>
      </c>
      <c r="X7" s="59"/>
      <c r="Y7" s="60"/>
      <c r="Z7" s="59"/>
      <c r="AA7" s="59"/>
      <c r="AB7" s="60"/>
      <c r="AC7" s="59"/>
      <c r="AD7" s="59"/>
      <c r="AE7" s="60"/>
      <c r="AF7" s="59"/>
      <c r="AG7" s="59"/>
      <c r="AH7" s="60"/>
      <c r="AI7" s="59"/>
      <c r="AJ7" s="59"/>
      <c r="AK7" s="60"/>
      <c r="AL7" s="59">
        <v>18818</v>
      </c>
      <c r="AM7" s="59"/>
      <c r="AN7" s="60"/>
      <c r="AO7" s="59">
        <f>SUMIF($H$5:$AN$5,"Kötelező feladatok",H7:AN7)</f>
        <v>22292</v>
      </c>
      <c r="AP7" s="59">
        <f t="shared" ref="AP7:AP65" si="0">SUMIF($N$5:$AN$5,"Önként vállalt feladatok",N7:AN7)</f>
        <v>0</v>
      </c>
      <c r="AQ7" s="59">
        <f>SUMIF($N$5:$AN$5,"Kötelező feladatok",P7:AP7)</f>
        <v>0</v>
      </c>
      <c r="AR7" s="61"/>
      <c r="AS7" s="61"/>
    </row>
    <row r="8" spans="1:45">
      <c r="A8" s="62"/>
      <c r="B8" s="54"/>
      <c r="C8" s="57">
        <v>2</v>
      </c>
      <c r="D8" s="63" t="s">
        <v>38</v>
      </c>
      <c r="E8" s="64"/>
      <c r="F8" s="65"/>
      <c r="G8" s="58" t="s">
        <v>39</v>
      </c>
      <c r="H8" s="59"/>
      <c r="I8" s="59"/>
      <c r="J8" s="60"/>
      <c r="K8" s="59"/>
      <c r="L8" s="59"/>
      <c r="M8" s="60"/>
      <c r="N8" s="59"/>
      <c r="O8" s="59"/>
      <c r="P8" s="60"/>
      <c r="Q8" s="59"/>
      <c r="R8" s="59"/>
      <c r="S8" s="60"/>
      <c r="T8" s="59"/>
      <c r="U8" s="59"/>
      <c r="V8" s="60"/>
      <c r="W8" s="59">
        <v>973</v>
      </c>
      <c r="X8" s="59"/>
      <c r="Y8" s="60"/>
      <c r="Z8" s="59"/>
      <c r="AA8" s="59"/>
      <c r="AB8" s="60"/>
      <c r="AC8" s="59"/>
      <c r="AD8" s="59"/>
      <c r="AE8" s="60"/>
      <c r="AF8" s="59"/>
      <c r="AG8" s="59"/>
      <c r="AH8" s="60"/>
      <c r="AI8" s="59"/>
      <c r="AJ8" s="59"/>
      <c r="AK8" s="60"/>
      <c r="AL8" s="59">
        <v>2541</v>
      </c>
      <c r="AM8" s="59"/>
      <c r="AN8" s="60"/>
      <c r="AO8" s="59">
        <f t="shared" ref="AO8:AO66" si="1">SUMIF($H$5:$AN$5,"Kötelező feladatok",H8:AN8)</f>
        <v>3514</v>
      </c>
      <c r="AP8" s="59">
        <f t="shared" si="0"/>
        <v>0</v>
      </c>
      <c r="AQ8" s="60"/>
      <c r="AR8" s="45"/>
      <c r="AS8" s="45"/>
    </row>
    <row r="9" spans="1:45">
      <c r="A9" s="62"/>
      <c r="B9" s="54"/>
      <c r="C9" s="55">
        <v>3</v>
      </c>
      <c r="D9" s="56" t="s">
        <v>40</v>
      </c>
      <c r="E9" s="57"/>
      <c r="F9" s="57"/>
      <c r="G9" s="58" t="s">
        <v>41</v>
      </c>
      <c r="H9" s="59">
        <v>165</v>
      </c>
      <c r="I9" s="59"/>
      <c r="J9" s="60"/>
      <c r="K9" s="59">
        <v>200</v>
      </c>
      <c r="L9" s="59"/>
      <c r="M9" s="60"/>
      <c r="N9" s="59">
        <v>600</v>
      </c>
      <c r="O9" s="59"/>
      <c r="P9" s="60"/>
      <c r="Q9" s="59"/>
      <c r="R9" s="59"/>
      <c r="S9" s="60"/>
      <c r="T9" s="59"/>
      <c r="U9" s="59"/>
      <c r="V9" s="60"/>
      <c r="W9" s="59">
        <v>5182</v>
      </c>
      <c r="X9" s="59"/>
      <c r="Y9" s="60"/>
      <c r="Z9" s="59">
        <v>1200</v>
      </c>
      <c r="AA9" s="59"/>
      <c r="AB9" s="60"/>
      <c r="AC9" s="59">
        <v>1996</v>
      </c>
      <c r="AD9" s="59"/>
      <c r="AE9" s="60"/>
      <c r="AF9" s="59"/>
      <c r="AG9" s="59"/>
      <c r="AH9" s="60"/>
      <c r="AI9" s="59"/>
      <c r="AJ9" s="59"/>
      <c r="AK9" s="60"/>
      <c r="AL9" s="59">
        <v>2657</v>
      </c>
      <c r="AM9" s="59"/>
      <c r="AN9" s="60"/>
      <c r="AO9" s="59">
        <f t="shared" si="1"/>
        <v>12000</v>
      </c>
      <c r="AP9" s="59">
        <f t="shared" si="0"/>
        <v>0</v>
      </c>
      <c r="AQ9" s="60"/>
      <c r="AR9" s="45"/>
      <c r="AS9" s="45"/>
    </row>
    <row r="10" spans="1:45">
      <c r="A10" s="62"/>
      <c r="B10" s="66"/>
      <c r="C10" s="67"/>
      <c r="D10" s="45"/>
      <c r="E10" s="68" t="s">
        <v>42</v>
      </c>
      <c r="F10" s="69"/>
      <c r="G10" s="54" t="s">
        <v>43</v>
      </c>
      <c r="H10" s="70"/>
      <c r="I10" s="70"/>
      <c r="J10" s="71"/>
      <c r="K10" s="70"/>
      <c r="L10" s="70"/>
      <c r="M10" s="71"/>
      <c r="N10" s="70"/>
      <c r="O10" s="70"/>
      <c r="P10" s="71"/>
      <c r="Q10" s="70"/>
      <c r="R10" s="70"/>
      <c r="S10" s="71"/>
      <c r="T10" s="70"/>
      <c r="U10" s="70"/>
      <c r="V10" s="71"/>
      <c r="W10" s="70"/>
      <c r="X10" s="70"/>
      <c r="Y10" s="71"/>
      <c r="Z10" s="70"/>
      <c r="AA10" s="70"/>
      <c r="AB10" s="71"/>
      <c r="AC10" s="70"/>
      <c r="AD10" s="70"/>
      <c r="AE10" s="71"/>
      <c r="AF10" s="70"/>
      <c r="AG10" s="70"/>
      <c r="AH10" s="71"/>
      <c r="AI10" s="70"/>
      <c r="AJ10" s="70"/>
      <c r="AK10" s="71"/>
      <c r="AL10" s="70"/>
      <c r="AM10" s="70"/>
      <c r="AN10" s="71"/>
      <c r="AO10" s="72">
        <f t="shared" si="1"/>
        <v>0</v>
      </c>
      <c r="AP10" s="72">
        <f t="shared" si="0"/>
        <v>0</v>
      </c>
      <c r="AQ10" s="71"/>
      <c r="AR10" s="45"/>
      <c r="AS10" s="45"/>
    </row>
    <row r="11" spans="1:45">
      <c r="A11" s="62"/>
      <c r="B11" s="54"/>
      <c r="C11" s="55">
        <v>4</v>
      </c>
      <c r="D11" s="56" t="s">
        <v>44</v>
      </c>
      <c r="E11" s="57"/>
      <c r="F11" s="57"/>
      <c r="G11" s="58" t="s">
        <v>45</v>
      </c>
      <c r="H11" s="59"/>
      <c r="I11" s="59"/>
      <c r="J11" s="60"/>
      <c r="K11" s="59"/>
      <c r="L11" s="59"/>
      <c r="M11" s="60"/>
      <c r="N11" s="59"/>
      <c r="O11" s="59"/>
      <c r="P11" s="60"/>
      <c r="Q11" s="59"/>
      <c r="R11" s="59"/>
      <c r="S11" s="60"/>
      <c r="T11" s="59"/>
      <c r="U11" s="59"/>
      <c r="V11" s="60"/>
      <c r="W11" s="59"/>
      <c r="X11" s="59"/>
      <c r="Y11" s="60"/>
      <c r="Z11" s="59"/>
      <c r="AA11" s="59"/>
      <c r="AB11" s="60"/>
      <c r="AC11" s="59"/>
      <c r="AD11" s="59"/>
      <c r="AE11" s="60"/>
      <c r="AF11" s="59"/>
      <c r="AG11" s="59"/>
      <c r="AH11" s="60"/>
      <c r="AI11" s="59">
        <v>2300</v>
      </c>
      <c r="AJ11" s="59"/>
      <c r="AK11" s="60"/>
      <c r="AL11" s="59"/>
      <c r="AM11" s="59"/>
      <c r="AN11" s="60"/>
      <c r="AO11" s="59">
        <f t="shared" si="1"/>
        <v>2300</v>
      </c>
      <c r="AP11" s="59">
        <f t="shared" si="0"/>
        <v>0</v>
      </c>
      <c r="AQ11" s="60"/>
      <c r="AR11" s="45"/>
      <c r="AS11" s="45"/>
    </row>
    <row r="12" spans="1:45">
      <c r="A12" s="62"/>
      <c r="B12" s="54"/>
      <c r="C12" s="55">
        <v>5</v>
      </c>
      <c r="D12" s="56" t="s">
        <v>46</v>
      </c>
      <c r="E12" s="57"/>
      <c r="F12" s="57"/>
      <c r="G12" s="58" t="s">
        <v>47</v>
      </c>
      <c r="H12" s="73">
        <f>SUM(H13:H22)</f>
        <v>0</v>
      </c>
      <c r="I12" s="73">
        <f>SUM(I13:I22)</f>
        <v>0</v>
      </c>
      <c r="J12" s="74"/>
      <c r="K12" s="73">
        <f>SUM(K13:K22)</f>
        <v>0</v>
      </c>
      <c r="L12" s="73">
        <f>SUM(L13:L22)</f>
        <v>0</v>
      </c>
      <c r="M12" s="74"/>
      <c r="N12" s="73">
        <f>SUM(N13:N22)</f>
        <v>0</v>
      </c>
      <c r="O12" s="73">
        <f>SUM(O13:O22)</f>
        <v>0</v>
      </c>
      <c r="P12" s="74"/>
      <c r="Q12" s="73">
        <f>SUM(Q13:Q22)</f>
        <v>0</v>
      </c>
      <c r="R12" s="73">
        <f>SUM(R13:R22)</f>
        <v>0</v>
      </c>
      <c r="S12" s="74"/>
      <c r="T12" s="73">
        <f>SUM(T13:T22)</f>
        <v>0</v>
      </c>
      <c r="U12" s="73">
        <f>SUM(U13:U22)</f>
        <v>0</v>
      </c>
      <c r="V12" s="74"/>
      <c r="W12" s="73">
        <f>SUM(W13:W22)</f>
        <v>21650</v>
      </c>
      <c r="X12" s="73">
        <f>SUM(X13:X22)</f>
        <v>0</v>
      </c>
      <c r="Y12" s="74"/>
      <c r="Z12" s="73">
        <f>SUM(Z13:Z22)</f>
        <v>0</v>
      </c>
      <c r="AA12" s="73">
        <f>SUM(AA13:AA22)</f>
        <v>0</v>
      </c>
      <c r="AB12" s="74"/>
      <c r="AC12" s="73">
        <f>SUM(AC13:AC22)</f>
        <v>0</v>
      </c>
      <c r="AD12" s="73">
        <f>SUM(AD13:AD22)</f>
        <v>0</v>
      </c>
      <c r="AE12" s="74"/>
      <c r="AF12" s="73">
        <f>SUM(AF13:AF22)</f>
        <v>0</v>
      </c>
      <c r="AG12" s="73">
        <f>SUM(AG13:AG22)</f>
        <v>0</v>
      </c>
      <c r="AH12" s="74"/>
      <c r="AI12" s="73">
        <f>SUM(AI13:AI22)</f>
        <v>0</v>
      </c>
      <c r="AJ12" s="73">
        <f>SUM(AJ13:AJ22)</f>
        <v>0</v>
      </c>
      <c r="AK12" s="74"/>
      <c r="AL12" s="73">
        <f>SUM(AL13:AL22)</f>
        <v>0</v>
      </c>
      <c r="AM12" s="73">
        <f>SUM(AM13:AM22)</f>
        <v>0</v>
      </c>
      <c r="AN12" s="74"/>
      <c r="AO12" s="59">
        <f t="shared" si="1"/>
        <v>21650</v>
      </c>
      <c r="AP12" s="59">
        <f t="shared" si="0"/>
        <v>0</v>
      </c>
      <c r="AQ12" s="74"/>
      <c r="AR12" s="45"/>
      <c r="AS12" s="45"/>
    </row>
    <row r="13" spans="1:45">
      <c r="A13" s="62"/>
      <c r="B13" s="54"/>
      <c r="C13" s="75"/>
      <c r="D13" s="67">
        <v>1</v>
      </c>
      <c r="E13" s="54" t="s">
        <v>48</v>
      </c>
      <c r="F13" s="54"/>
      <c r="G13" s="54" t="s">
        <v>49</v>
      </c>
      <c r="H13" s="70"/>
      <c r="I13" s="70"/>
      <c r="J13" s="71"/>
      <c r="K13" s="70"/>
      <c r="L13" s="70"/>
      <c r="M13" s="71"/>
      <c r="N13" s="70"/>
      <c r="O13" s="70"/>
      <c r="P13" s="71"/>
      <c r="Q13" s="70"/>
      <c r="R13" s="70"/>
      <c r="S13" s="71"/>
      <c r="T13" s="70"/>
      <c r="U13" s="70"/>
      <c r="V13" s="71"/>
      <c r="W13" s="70"/>
      <c r="X13" s="70"/>
      <c r="Y13" s="71"/>
      <c r="Z13" s="70"/>
      <c r="AA13" s="70"/>
      <c r="AB13" s="71"/>
      <c r="AC13" s="70"/>
      <c r="AD13" s="70"/>
      <c r="AE13" s="71"/>
      <c r="AF13" s="70"/>
      <c r="AG13" s="70"/>
      <c r="AH13" s="71"/>
      <c r="AI13" s="70"/>
      <c r="AJ13" s="70"/>
      <c r="AK13" s="71"/>
      <c r="AL13" s="70"/>
      <c r="AM13" s="70"/>
      <c r="AN13" s="71"/>
      <c r="AO13" s="72">
        <f t="shared" si="1"/>
        <v>0</v>
      </c>
      <c r="AP13" s="72">
        <f t="shared" si="0"/>
        <v>0</v>
      </c>
      <c r="AQ13" s="71"/>
      <c r="AR13" s="45"/>
      <c r="AS13" s="45"/>
    </row>
    <row r="14" spans="1:45">
      <c r="A14" s="62"/>
      <c r="B14" s="54"/>
      <c r="C14" s="75"/>
      <c r="D14" s="67">
        <v>2</v>
      </c>
      <c r="E14" s="54" t="s">
        <v>50</v>
      </c>
      <c r="F14" s="54"/>
      <c r="G14" s="54" t="s">
        <v>51</v>
      </c>
      <c r="H14" s="70"/>
      <c r="I14" s="70"/>
      <c r="J14" s="71"/>
      <c r="K14" s="70"/>
      <c r="L14" s="70"/>
      <c r="M14" s="71"/>
      <c r="N14" s="70"/>
      <c r="O14" s="70"/>
      <c r="P14" s="71"/>
      <c r="Q14" s="70"/>
      <c r="R14" s="70"/>
      <c r="S14" s="71"/>
      <c r="T14" s="70"/>
      <c r="U14" s="70"/>
      <c r="V14" s="71"/>
      <c r="W14" s="70"/>
      <c r="X14" s="70"/>
      <c r="Y14" s="71"/>
      <c r="Z14" s="70"/>
      <c r="AA14" s="70"/>
      <c r="AB14" s="71"/>
      <c r="AC14" s="70"/>
      <c r="AD14" s="70"/>
      <c r="AE14" s="71"/>
      <c r="AF14" s="70"/>
      <c r="AG14" s="70"/>
      <c r="AH14" s="71"/>
      <c r="AI14" s="70"/>
      <c r="AJ14" s="70"/>
      <c r="AK14" s="71"/>
      <c r="AL14" s="70"/>
      <c r="AM14" s="70"/>
      <c r="AN14" s="71"/>
      <c r="AO14" s="72">
        <f t="shared" si="1"/>
        <v>0</v>
      </c>
      <c r="AP14" s="72">
        <f t="shared" si="0"/>
        <v>0</v>
      </c>
      <c r="AQ14" s="71"/>
      <c r="AR14" s="45"/>
      <c r="AS14" s="45"/>
    </row>
    <row r="15" spans="1:45">
      <c r="A15" s="62"/>
      <c r="B15" s="76"/>
      <c r="C15" s="77"/>
      <c r="D15" s="67">
        <v>3</v>
      </c>
      <c r="E15" s="66" t="s">
        <v>52</v>
      </c>
      <c r="F15" s="78"/>
      <c r="G15" s="79" t="s">
        <v>53</v>
      </c>
      <c r="H15" s="72"/>
      <c r="I15" s="72"/>
      <c r="J15" s="80"/>
      <c r="K15" s="72"/>
      <c r="L15" s="72"/>
      <c r="M15" s="80"/>
      <c r="N15" s="72"/>
      <c r="O15" s="72"/>
      <c r="P15" s="80"/>
      <c r="Q15" s="72"/>
      <c r="R15" s="72"/>
      <c r="S15" s="80"/>
      <c r="T15" s="72"/>
      <c r="U15" s="72"/>
      <c r="V15" s="80"/>
      <c r="W15" s="72"/>
      <c r="X15" s="72"/>
      <c r="Y15" s="80"/>
      <c r="Z15" s="72"/>
      <c r="AA15" s="72"/>
      <c r="AB15" s="80"/>
      <c r="AC15" s="72"/>
      <c r="AD15" s="72"/>
      <c r="AE15" s="80"/>
      <c r="AF15" s="72"/>
      <c r="AG15" s="72"/>
      <c r="AH15" s="80"/>
      <c r="AI15" s="72"/>
      <c r="AJ15" s="72"/>
      <c r="AK15" s="80"/>
      <c r="AL15" s="72"/>
      <c r="AM15" s="72"/>
      <c r="AN15" s="80"/>
      <c r="AO15" s="72">
        <f t="shared" si="1"/>
        <v>0</v>
      </c>
      <c r="AP15" s="72">
        <f t="shared" si="0"/>
        <v>0</v>
      </c>
      <c r="AQ15" s="80"/>
      <c r="AR15" s="45"/>
      <c r="AS15" s="45"/>
    </row>
    <row r="16" spans="1:45">
      <c r="A16" s="62"/>
      <c r="B16" s="76"/>
      <c r="C16" s="77"/>
      <c r="D16" s="67">
        <v>4</v>
      </c>
      <c r="E16" s="66" t="s">
        <v>54</v>
      </c>
      <c r="F16" s="78"/>
      <c r="G16" s="79" t="s">
        <v>55</v>
      </c>
      <c r="H16" s="72"/>
      <c r="I16" s="72"/>
      <c r="J16" s="80"/>
      <c r="K16" s="72"/>
      <c r="L16" s="72"/>
      <c r="M16" s="80"/>
      <c r="N16" s="72"/>
      <c r="O16" s="72"/>
      <c r="P16" s="80"/>
      <c r="Q16" s="72"/>
      <c r="R16" s="72"/>
      <c r="S16" s="80"/>
      <c r="T16" s="72"/>
      <c r="U16" s="72"/>
      <c r="V16" s="80"/>
      <c r="W16" s="72"/>
      <c r="X16" s="72"/>
      <c r="Y16" s="80"/>
      <c r="Z16" s="72"/>
      <c r="AA16" s="72"/>
      <c r="AB16" s="80"/>
      <c r="AC16" s="72"/>
      <c r="AD16" s="72"/>
      <c r="AE16" s="80"/>
      <c r="AF16" s="72"/>
      <c r="AG16" s="72"/>
      <c r="AH16" s="80"/>
      <c r="AI16" s="72"/>
      <c r="AJ16" s="72"/>
      <c r="AK16" s="80"/>
      <c r="AL16" s="72"/>
      <c r="AM16" s="72"/>
      <c r="AN16" s="80"/>
      <c r="AO16" s="72">
        <f t="shared" si="1"/>
        <v>0</v>
      </c>
      <c r="AP16" s="72">
        <f t="shared" si="0"/>
        <v>0</v>
      </c>
      <c r="AQ16" s="80"/>
      <c r="AR16" s="45"/>
      <c r="AS16" s="45"/>
    </row>
    <row r="17" spans="1:45">
      <c r="A17" s="62"/>
      <c r="B17" s="76"/>
      <c r="C17" s="77"/>
      <c r="D17" s="67">
        <v>5</v>
      </c>
      <c r="E17" s="66" t="s">
        <v>56</v>
      </c>
      <c r="F17" s="78"/>
      <c r="G17" s="79" t="s">
        <v>57</v>
      </c>
      <c r="H17" s="72"/>
      <c r="I17" s="72"/>
      <c r="J17" s="80"/>
      <c r="K17" s="72"/>
      <c r="L17" s="72"/>
      <c r="M17" s="80"/>
      <c r="N17" s="72"/>
      <c r="O17" s="72"/>
      <c r="P17" s="80"/>
      <c r="Q17" s="72"/>
      <c r="R17" s="72"/>
      <c r="S17" s="80"/>
      <c r="T17" s="72"/>
      <c r="U17" s="72"/>
      <c r="V17" s="80"/>
      <c r="W17" s="72"/>
      <c r="X17" s="72"/>
      <c r="Y17" s="80"/>
      <c r="Z17" s="72"/>
      <c r="AA17" s="72"/>
      <c r="AB17" s="80"/>
      <c r="AC17" s="72"/>
      <c r="AD17" s="72"/>
      <c r="AE17" s="80"/>
      <c r="AF17" s="72"/>
      <c r="AG17" s="72"/>
      <c r="AH17" s="80"/>
      <c r="AI17" s="72"/>
      <c r="AJ17" s="72"/>
      <c r="AK17" s="80"/>
      <c r="AL17" s="72"/>
      <c r="AM17" s="72"/>
      <c r="AN17" s="80"/>
      <c r="AO17" s="72">
        <f t="shared" si="1"/>
        <v>0</v>
      </c>
      <c r="AP17" s="72">
        <f t="shared" si="0"/>
        <v>0</v>
      </c>
      <c r="AQ17" s="80"/>
      <c r="AR17" s="45"/>
      <c r="AS17" s="45"/>
    </row>
    <row r="18" spans="1:45">
      <c r="A18" s="62"/>
      <c r="B18" s="76"/>
      <c r="C18" s="77"/>
      <c r="D18" s="67">
        <v>6</v>
      </c>
      <c r="E18" s="66" t="s">
        <v>58</v>
      </c>
      <c r="F18" s="78"/>
      <c r="G18" s="79" t="s">
        <v>59</v>
      </c>
      <c r="H18" s="72"/>
      <c r="I18" s="72"/>
      <c r="J18" s="80"/>
      <c r="K18" s="72"/>
      <c r="L18" s="72"/>
      <c r="M18" s="80"/>
      <c r="N18" s="72"/>
      <c r="O18" s="72"/>
      <c r="P18" s="80"/>
      <c r="Q18" s="72"/>
      <c r="R18" s="72"/>
      <c r="S18" s="80"/>
      <c r="T18" s="72"/>
      <c r="U18" s="72"/>
      <c r="V18" s="80"/>
      <c r="W18" s="72">
        <v>20490</v>
      </c>
      <c r="X18" s="72"/>
      <c r="Y18" s="80"/>
      <c r="Z18" s="72"/>
      <c r="AA18" s="72"/>
      <c r="AB18" s="80"/>
      <c r="AC18" s="72"/>
      <c r="AD18" s="72"/>
      <c r="AE18" s="80"/>
      <c r="AF18" s="72"/>
      <c r="AG18" s="72"/>
      <c r="AH18" s="80"/>
      <c r="AI18" s="72"/>
      <c r="AJ18" s="72"/>
      <c r="AK18" s="80"/>
      <c r="AL18" s="72"/>
      <c r="AM18" s="72"/>
      <c r="AN18" s="80"/>
      <c r="AO18" s="72">
        <f t="shared" si="1"/>
        <v>20490</v>
      </c>
      <c r="AP18" s="72">
        <f t="shared" si="0"/>
        <v>0</v>
      </c>
      <c r="AQ18" s="80"/>
      <c r="AR18" s="45"/>
      <c r="AS18" s="45"/>
    </row>
    <row r="19" spans="1:45">
      <c r="A19" s="62"/>
      <c r="B19" s="76"/>
      <c r="C19" s="77"/>
      <c r="D19" s="67">
        <v>7</v>
      </c>
      <c r="E19" s="66" t="s">
        <v>60</v>
      </c>
      <c r="F19" s="78"/>
      <c r="G19" s="79" t="s">
        <v>61</v>
      </c>
      <c r="H19" s="72"/>
      <c r="I19" s="72"/>
      <c r="J19" s="80"/>
      <c r="K19" s="72"/>
      <c r="L19" s="72"/>
      <c r="M19" s="80"/>
      <c r="N19" s="72"/>
      <c r="O19" s="72"/>
      <c r="P19" s="80"/>
      <c r="Q19" s="72"/>
      <c r="R19" s="72"/>
      <c r="S19" s="80"/>
      <c r="T19" s="72"/>
      <c r="U19" s="72"/>
      <c r="V19" s="80"/>
      <c r="W19" s="72"/>
      <c r="X19" s="72"/>
      <c r="Y19" s="80"/>
      <c r="Z19" s="72"/>
      <c r="AA19" s="72"/>
      <c r="AB19" s="80"/>
      <c r="AC19" s="72"/>
      <c r="AD19" s="72"/>
      <c r="AE19" s="80"/>
      <c r="AF19" s="72"/>
      <c r="AG19" s="72"/>
      <c r="AH19" s="80"/>
      <c r="AI19" s="72"/>
      <c r="AJ19" s="72"/>
      <c r="AK19" s="80"/>
      <c r="AL19" s="72"/>
      <c r="AM19" s="72"/>
      <c r="AN19" s="80"/>
      <c r="AO19" s="72">
        <f t="shared" si="1"/>
        <v>0</v>
      </c>
      <c r="AP19" s="72">
        <f t="shared" si="0"/>
        <v>0</v>
      </c>
      <c r="AQ19" s="80"/>
      <c r="AR19" s="45"/>
      <c r="AS19" s="45"/>
    </row>
    <row r="20" spans="1:45">
      <c r="A20" s="62"/>
      <c r="B20" s="76"/>
      <c r="C20" s="77"/>
      <c r="D20" s="67">
        <v>8</v>
      </c>
      <c r="E20" s="66" t="s">
        <v>62</v>
      </c>
      <c r="F20" s="78"/>
      <c r="G20" s="79" t="s">
        <v>63</v>
      </c>
      <c r="H20" s="72"/>
      <c r="I20" s="72"/>
      <c r="J20" s="80"/>
      <c r="K20" s="72"/>
      <c r="L20" s="72"/>
      <c r="M20" s="80"/>
      <c r="N20" s="72"/>
      <c r="O20" s="72"/>
      <c r="P20" s="80"/>
      <c r="Q20" s="72"/>
      <c r="R20" s="72"/>
      <c r="S20" s="80"/>
      <c r="T20" s="72"/>
      <c r="U20" s="72"/>
      <c r="V20" s="80"/>
      <c r="W20" s="72"/>
      <c r="X20" s="72"/>
      <c r="Y20" s="80"/>
      <c r="Z20" s="72"/>
      <c r="AA20" s="72"/>
      <c r="AB20" s="80"/>
      <c r="AC20" s="72"/>
      <c r="AD20" s="72"/>
      <c r="AE20" s="80"/>
      <c r="AF20" s="72"/>
      <c r="AG20" s="72"/>
      <c r="AH20" s="80"/>
      <c r="AI20" s="72"/>
      <c r="AJ20" s="72"/>
      <c r="AK20" s="80"/>
      <c r="AL20" s="72"/>
      <c r="AM20" s="72"/>
      <c r="AN20" s="80"/>
      <c r="AO20" s="72">
        <f t="shared" si="1"/>
        <v>0</v>
      </c>
      <c r="AP20" s="72">
        <f t="shared" si="0"/>
        <v>0</v>
      </c>
      <c r="AQ20" s="80"/>
      <c r="AR20" s="45"/>
      <c r="AS20" s="45"/>
    </row>
    <row r="21" spans="1:45">
      <c r="A21" s="62"/>
      <c r="B21" s="76"/>
      <c r="C21" s="77"/>
      <c r="D21" s="67">
        <v>9</v>
      </c>
      <c r="E21" s="66" t="s">
        <v>64</v>
      </c>
      <c r="F21" s="78"/>
      <c r="G21" s="79" t="s">
        <v>65</v>
      </c>
      <c r="H21" s="72"/>
      <c r="I21" s="72"/>
      <c r="J21" s="80"/>
      <c r="K21" s="72"/>
      <c r="L21" s="72"/>
      <c r="M21" s="80"/>
      <c r="N21" s="72"/>
      <c r="O21" s="72"/>
      <c r="P21" s="80"/>
      <c r="Q21" s="72"/>
      <c r="R21" s="72"/>
      <c r="S21" s="80"/>
      <c r="T21" s="72"/>
      <c r="U21" s="72"/>
      <c r="V21" s="80"/>
      <c r="W21" s="72">
        <v>160</v>
      </c>
      <c r="X21" s="72"/>
      <c r="Y21" s="80"/>
      <c r="Z21" s="72"/>
      <c r="AA21" s="72"/>
      <c r="AB21" s="80"/>
      <c r="AC21" s="72"/>
      <c r="AD21" s="72"/>
      <c r="AE21" s="80"/>
      <c r="AF21" s="72"/>
      <c r="AG21" s="72"/>
      <c r="AH21" s="80"/>
      <c r="AI21" s="72"/>
      <c r="AJ21" s="72"/>
      <c r="AK21" s="80"/>
      <c r="AL21" s="72"/>
      <c r="AM21" s="72"/>
      <c r="AN21" s="80"/>
      <c r="AO21" s="72">
        <f t="shared" si="1"/>
        <v>160</v>
      </c>
      <c r="AP21" s="72">
        <f t="shared" si="0"/>
        <v>0</v>
      </c>
      <c r="AQ21" s="80"/>
      <c r="AR21" s="45"/>
      <c r="AS21" s="45"/>
    </row>
    <row r="22" spans="1:45">
      <c r="A22" s="62"/>
      <c r="B22" s="76"/>
      <c r="C22" s="77"/>
      <c r="D22" s="67">
        <v>10</v>
      </c>
      <c r="E22" s="66" t="s">
        <v>66</v>
      </c>
      <c r="F22" s="67"/>
      <c r="G22" s="54" t="s">
        <v>67</v>
      </c>
      <c r="H22" s="81">
        <f>SUM(H23:H26)</f>
        <v>0</v>
      </c>
      <c r="I22" s="81">
        <f>SUM(I23:I26)</f>
        <v>0</v>
      </c>
      <c r="J22" s="82"/>
      <c r="K22" s="81">
        <f>SUM(K23:K26)</f>
        <v>0</v>
      </c>
      <c r="L22" s="81">
        <f>SUM(L23:L26)</f>
        <v>0</v>
      </c>
      <c r="M22" s="82"/>
      <c r="N22" s="81">
        <f>SUM(N23:N26)</f>
        <v>0</v>
      </c>
      <c r="O22" s="81">
        <f>SUM(O23:O26)</f>
        <v>0</v>
      </c>
      <c r="P22" s="82"/>
      <c r="Q22" s="81">
        <f>SUM(Q23:Q26)</f>
        <v>0</v>
      </c>
      <c r="R22" s="81">
        <f>SUM(R23:R26)</f>
        <v>0</v>
      </c>
      <c r="S22" s="82"/>
      <c r="T22" s="81">
        <f>SUM(T23:T26)</f>
        <v>0</v>
      </c>
      <c r="U22" s="81">
        <f>SUM(U23:U26)</f>
        <v>0</v>
      </c>
      <c r="V22" s="82"/>
      <c r="W22" s="81">
        <f>SUM(W23:W26)</f>
        <v>1000</v>
      </c>
      <c r="X22" s="81">
        <f>SUM(X23:X26)</f>
        <v>0</v>
      </c>
      <c r="Y22" s="82"/>
      <c r="Z22" s="81">
        <f>SUM(Z23:Z26)</f>
        <v>0</v>
      </c>
      <c r="AA22" s="81">
        <f>SUM(AA23:AA26)</f>
        <v>0</v>
      </c>
      <c r="AB22" s="82"/>
      <c r="AC22" s="81">
        <f>SUM(AC23:AC26)</f>
        <v>0</v>
      </c>
      <c r="AD22" s="81">
        <f>SUM(AD23:AD26)</f>
        <v>0</v>
      </c>
      <c r="AE22" s="82"/>
      <c r="AF22" s="81">
        <f>SUM(AF23:AF26)</f>
        <v>0</v>
      </c>
      <c r="AG22" s="81">
        <f>SUM(AG23:AG26)</f>
        <v>0</v>
      </c>
      <c r="AH22" s="82"/>
      <c r="AI22" s="81">
        <f>SUM(AI23:AI26)</f>
        <v>0</v>
      </c>
      <c r="AJ22" s="81">
        <f>SUM(AJ23:AJ26)</f>
        <v>0</v>
      </c>
      <c r="AK22" s="82"/>
      <c r="AL22" s="81">
        <f>SUM(AL23:AL26)</f>
        <v>0</v>
      </c>
      <c r="AM22" s="81">
        <f>SUM(AM23:AM26)</f>
        <v>0</v>
      </c>
      <c r="AN22" s="82"/>
      <c r="AO22" s="72">
        <f t="shared" si="1"/>
        <v>1000</v>
      </c>
      <c r="AP22" s="72">
        <f t="shared" si="0"/>
        <v>0</v>
      </c>
      <c r="AQ22" s="82"/>
      <c r="AR22" s="45"/>
      <c r="AS22" s="45"/>
    </row>
    <row r="23" spans="1:45">
      <c r="A23" s="62"/>
      <c r="B23" s="76"/>
      <c r="C23" s="77"/>
      <c r="D23" s="83"/>
      <c r="E23" s="84" t="s">
        <v>68</v>
      </c>
      <c r="F23" s="54" t="s">
        <v>69</v>
      </c>
      <c r="G23" s="54" t="s">
        <v>67</v>
      </c>
      <c r="H23" s="70"/>
      <c r="I23" s="70"/>
      <c r="J23" s="71"/>
      <c r="K23" s="70"/>
      <c r="L23" s="70"/>
      <c r="M23" s="71"/>
      <c r="N23" s="70"/>
      <c r="O23" s="70"/>
      <c r="P23" s="71"/>
      <c r="Q23" s="70"/>
      <c r="R23" s="70"/>
      <c r="S23" s="71"/>
      <c r="T23" s="70"/>
      <c r="U23" s="70"/>
      <c r="V23" s="71"/>
      <c r="W23" s="70"/>
      <c r="X23" s="70"/>
      <c r="Y23" s="71"/>
      <c r="Z23" s="70"/>
      <c r="AA23" s="70"/>
      <c r="AB23" s="71"/>
      <c r="AC23" s="70"/>
      <c r="AD23" s="70"/>
      <c r="AE23" s="71"/>
      <c r="AF23" s="70"/>
      <c r="AG23" s="70"/>
      <c r="AH23" s="71"/>
      <c r="AI23" s="70"/>
      <c r="AJ23" s="70"/>
      <c r="AK23" s="71"/>
      <c r="AL23" s="70"/>
      <c r="AM23" s="70"/>
      <c r="AN23" s="71"/>
      <c r="AO23" s="72">
        <f t="shared" si="1"/>
        <v>0</v>
      </c>
      <c r="AP23" s="72">
        <f t="shared" si="0"/>
        <v>0</v>
      </c>
      <c r="AQ23" s="71"/>
      <c r="AR23" s="45"/>
      <c r="AS23" s="45"/>
    </row>
    <row r="24" spans="1:45">
      <c r="A24" s="62"/>
      <c r="B24" s="76"/>
      <c r="C24" s="77"/>
      <c r="D24" s="83"/>
      <c r="E24" s="84" t="s">
        <v>68</v>
      </c>
      <c r="F24" s="66" t="s">
        <v>70</v>
      </c>
      <c r="G24" s="54" t="s">
        <v>67</v>
      </c>
      <c r="H24" s="70"/>
      <c r="I24" s="70"/>
      <c r="J24" s="71"/>
      <c r="K24" s="70"/>
      <c r="L24" s="70"/>
      <c r="M24" s="71"/>
      <c r="N24" s="70"/>
      <c r="O24" s="70"/>
      <c r="P24" s="71"/>
      <c r="Q24" s="70"/>
      <c r="R24" s="70"/>
      <c r="S24" s="71"/>
      <c r="T24" s="70"/>
      <c r="U24" s="70"/>
      <c r="V24" s="71"/>
      <c r="W24" s="70">
        <v>1000</v>
      </c>
      <c r="X24" s="70"/>
      <c r="Y24" s="71"/>
      <c r="Z24" s="70"/>
      <c r="AA24" s="70"/>
      <c r="AB24" s="71"/>
      <c r="AC24" s="70"/>
      <c r="AD24" s="70"/>
      <c r="AE24" s="71"/>
      <c r="AF24" s="70"/>
      <c r="AG24" s="70"/>
      <c r="AH24" s="71"/>
      <c r="AI24" s="70"/>
      <c r="AJ24" s="70"/>
      <c r="AK24" s="71"/>
      <c r="AL24" s="70"/>
      <c r="AM24" s="70"/>
      <c r="AN24" s="71"/>
      <c r="AO24" s="72">
        <f t="shared" si="1"/>
        <v>1000</v>
      </c>
      <c r="AP24" s="72">
        <f t="shared" si="0"/>
        <v>0</v>
      </c>
      <c r="AQ24" s="71"/>
      <c r="AR24" s="45"/>
      <c r="AS24" s="45"/>
    </row>
    <row r="25" spans="1:45">
      <c r="A25" s="62"/>
      <c r="B25" s="76"/>
      <c r="C25" s="77"/>
      <c r="D25" s="83"/>
      <c r="E25" s="84" t="s">
        <v>68</v>
      </c>
      <c r="F25" s="66" t="s">
        <v>71</v>
      </c>
      <c r="G25" s="54" t="s">
        <v>67</v>
      </c>
      <c r="H25" s="70"/>
      <c r="I25" s="70"/>
      <c r="J25" s="71"/>
      <c r="K25" s="70"/>
      <c r="L25" s="70"/>
      <c r="M25" s="71"/>
      <c r="N25" s="70"/>
      <c r="O25" s="70"/>
      <c r="P25" s="71"/>
      <c r="Q25" s="70"/>
      <c r="R25" s="70"/>
      <c r="S25" s="71"/>
      <c r="T25" s="70"/>
      <c r="U25" s="70"/>
      <c r="V25" s="71"/>
      <c r="W25" s="70"/>
      <c r="X25" s="70"/>
      <c r="Y25" s="71"/>
      <c r="Z25" s="70"/>
      <c r="AA25" s="70"/>
      <c r="AB25" s="71"/>
      <c r="AC25" s="70"/>
      <c r="AD25" s="70"/>
      <c r="AE25" s="71"/>
      <c r="AF25" s="70"/>
      <c r="AG25" s="70"/>
      <c r="AH25" s="71"/>
      <c r="AI25" s="70"/>
      <c r="AJ25" s="70"/>
      <c r="AK25" s="71"/>
      <c r="AL25" s="70"/>
      <c r="AM25" s="70"/>
      <c r="AN25" s="71"/>
      <c r="AO25" s="72">
        <f t="shared" si="1"/>
        <v>0</v>
      </c>
      <c r="AP25" s="72">
        <f t="shared" si="0"/>
        <v>0</v>
      </c>
      <c r="AQ25" s="71"/>
      <c r="AR25" s="45"/>
      <c r="AS25" s="45"/>
    </row>
    <row r="26" spans="1:45">
      <c r="A26" s="62"/>
      <c r="B26" s="76"/>
      <c r="C26" s="77"/>
      <c r="D26" s="83"/>
      <c r="E26" s="84" t="s">
        <v>68</v>
      </c>
      <c r="F26" s="66" t="s">
        <v>72</v>
      </c>
      <c r="G26" s="54" t="s">
        <v>67</v>
      </c>
      <c r="H26" s="70"/>
      <c r="I26" s="70"/>
      <c r="J26" s="71"/>
      <c r="K26" s="70"/>
      <c r="L26" s="70"/>
      <c r="M26" s="71"/>
      <c r="N26" s="70"/>
      <c r="O26" s="70"/>
      <c r="P26" s="71"/>
      <c r="Q26" s="70"/>
      <c r="R26" s="70"/>
      <c r="S26" s="71"/>
      <c r="T26" s="70"/>
      <c r="U26" s="70"/>
      <c r="V26" s="71"/>
      <c r="W26" s="70"/>
      <c r="X26" s="70"/>
      <c r="Y26" s="71"/>
      <c r="Z26" s="70"/>
      <c r="AA26" s="70"/>
      <c r="AB26" s="71"/>
      <c r="AC26" s="70"/>
      <c r="AD26" s="70"/>
      <c r="AE26" s="71"/>
      <c r="AF26" s="70"/>
      <c r="AG26" s="70"/>
      <c r="AH26" s="71"/>
      <c r="AI26" s="70"/>
      <c r="AJ26" s="70"/>
      <c r="AK26" s="71"/>
      <c r="AL26" s="70"/>
      <c r="AM26" s="70"/>
      <c r="AN26" s="71"/>
      <c r="AO26" s="72">
        <f t="shared" si="1"/>
        <v>0</v>
      </c>
      <c r="AP26" s="72">
        <f t="shared" si="0"/>
        <v>0</v>
      </c>
      <c r="AQ26" s="71"/>
      <c r="AR26" s="45"/>
      <c r="AS26" s="45"/>
    </row>
    <row r="27" spans="1:45">
      <c r="A27" s="62"/>
      <c r="B27" s="76"/>
      <c r="C27" s="77"/>
      <c r="D27" s="83"/>
      <c r="E27" s="66"/>
      <c r="F27" s="66"/>
      <c r="G27" s="66"/>
      <c r="H27" s="70"/>
      <c r="I27" s="70"/>
      <c r="J27" s="71"/>
      <c r="K27" s="70"/>
      <c r="L27" s="70"/>
      <c r="M27" s="71"/>
      <c r="N27" s="70"/>
      <c r="O27" s="70"/>
      <c r="P27" s="71"/>
      <c r="Q27" s="70"/>
      <c r="R27" s="70"/>
      <c r="S27" s="71"/>
      <c r="T27" s="70"/>
      <c r="U27" s="70"/>
      <c r="V27" s="71"/>
      <c r="W27" s="70"/>
      <c r="X27" s="70"/>
      <c r="Y27" s="71"/>
      <c r="Z27" s="70"/>
      <c r="AA27" s="70"/>
      <c r="AB27" s="71"/>
      <c r="AC27" s="70"/>
      <c r="AD27" s="70"/>
      <c r="AE27" s="71"/>
      <c r="AF27" s="70"/>
      <c r="AG27" s="70"/>
      <c r="AH27" s="71"/>
      <c r="AI27" s="70"/>
      <c r="AJ27" s="70"/>
      <c r="AK27" s="71"/>
      <c r="AL27" s="70"/>
      <c r="AM27" s="70"/>
      <c r="AN27" s="71"/>
      <c r="AO27" s="59">
        <f t="shared" si="1"/>
        <v>0</v>
      </c>
      <c r="AP27" s="59">
        <f t="shared" si="0"/>
        <v>0</v>
      </c>
      <c r="AQ27" s="71"/>
      <c r="AR27" s="45"/>
      <c r="AS27" s="45"/>
    </row>
    <row r="28" spans="1:45">
      <c r="A28" s="62"/>
      <c r="B28" s="47">
        <v>2</v>
      </c>
      <c r="C28" s="85" t="s">
        <v>73</v>
      </c>
      <c r="D28" s="86"/>
      <c r="E28" s="86"/>
      <c r="F28" s="86"/>
      <c r="G28" s="87"/>
      <c r="H28" s="88">
        <f>H29+H30+H31</f>
        <v>180</v>
      </c>
      <c r="I28" s="88">
        <f>I29+I30+I31</f>
        <v>0</v>
      </c>
      <c r="J28" s="89"/>
      <c r="K28" s="88">
        <f>K29+K30+K31</f>
        <v>0</v>
      </c>
      <c r="L28" s="88">
        <f>L29+L30+L31</f>
        <v>0</v>
      </c>
      <c r="M28" s="89"/>
      <c r="N28" s="88">
        <f>N29+N30+N31</f>
        <v>0</v>
      </c>
      <c r="O28" s="88">
        <f>O29+O30+O31</f>
        <v>0</v>
      </c>
      <c r="P28" s="89"/>
      <c r="Q28" s="88">
        <f>Q29+Q30+Q31</f>
        <v>473</v>
      </c>
      <c r="R28" s="88">
        <f>R29+R30+R31</f>
        <v>0</v>
      </c>
      <c r="S28" s="89"/>
      <c r="T28" s="88">
        <f>T29+T30+T31</f>
        <v>0</v>
      </c>
      <c r="U28" s="88">
        <f>U29+U30+U31</f>
        <v>0</v>
      </c>
      <c r="V28" s="89"/>
      <c r="W28" s="88">
        <f>W29+W30+W31</f>
        <v>14715</v>
      </c>
      <c r="X28" s="88">
        <f>X29+X30+X31</f>
        <v>0</v>
      </c>
      <c r="Y28" s="89"/>
      <c r="Z28" s="88">
        <f>Z29+Z30+Z31</f>
        <v>0</v>
      </c>
      <c r="AA28" s="88">
        <f>AA29+AA30+AA31</f>
        <v>0</v>
      </c>
      <c r="AB28" s="89"/>
      <c r="AC28" s="88">
        <f>AC29+AC30+AC31</f>
        <v>0</v>
      </c>
      <c r="AD28" s="88">
        <f>AD29+AD30+AD31</f>
        <v>0</v>
      </c>
      <c r="AE28" s="89"/>
      <c r="AF28" s="88">
        <f>AF29+AF30+AF31</f>
        <v>0</v>
      </c>
      <c r="AG28" s="88">
        <f>AG29+AG30+AG31</f>
        <v>0</v>
      </c>
      <c r="AH28" s="89"/>
      <c r="AI28" s="88">
        <f>AI29+AI30+AI31</f>
        <v>0</v>
      </c>
      <c r="AJ28" s="88">
        <f>AJ29+AJ30+AJ31</f>
        <v>0</v>
      </c>
      <c r="AK28" s="89"/>
      <c r="AL28" s="88">
        <f>AL29+AL30+AL31</f>
        <v>2630</v>
      </c>
      <c r="AM28" s="88">
        <f>AM29+AM30+AM31</f>
        <v>0</v>
      </c>
      <c r="AN28" s="89"/>
      <c r="AO28" s="90">
        <f t="shared" si="1"/>
        <v>17998</v>
      </c>
      <c r="AP28" s="90">
        <f t="shared" si="0"/>
        <v>0</v>
      </c>
      <c r="AQ28" s="89"/>
      <c r="AR28" s="45"/>
      <c r="AS28" s="45"/>
    </row>
    <row r="29" spans="1:45">
      <c r="A29" s="62"/>
      <c r="B29" s="54"/>
      <c r="C29" s="55">
        <v>1</v>
      </c>
      <c r="D29" s="56" t="s">
        <v>74</v>
      </c>
      <c r="E29" s="57"/>
      <c r="F29" s="57"/>
      <c r="G29" s="58" t="s">
        <v>75</v>
      </c>
      <c r="H29" s="59"/>
      <c r="I29" s="59"/>
      <c r="J29" s="60"/>
      <c r="K29" s="59"/>
      <c r="L29" s="59"/>
      <c r="M29" s="59"/>
      <c r="N29" s="59"/>
      <c r="O29" s="59"/>
      <c r="P29" s="60"/>
      <c r="Q29" s="59"/>
      <c r="R29" s="59"/>
      <c r="S29" s="60"/>
      <c r="T29" s="59"/>
      <c r="U29" s="59"/>
      <c r="V29" s="60"/>
      <c r="W29" s="59">
        <v>14715</v>
      </c>
      <c r="X29" s="59"/>
      <c r="Y29" s="60"/>
      <c r="Z29" s="59"/>
      <c r="AA29" s="59"/>
      <c r="AB29" s="60"/>
      <c r="AC29" s="59"/>
      <c r="AD29" s="59"/>
      <c r="AE29" s="60"/>
      <c r="AF29" s="59"/>
      <c r="AG29" s="59"/>
      <c r="AH29" s="60"/>
      <c r="AI29" s="59"/>
      <c r="AJ29" s="59"/>
      <c r="AK29" s="60"/>
      <c r="AL29" s="59">
        <v>2630</v>
      </c>
      <c r="AM29" s="59"/>
      <c r="AN29" s="60"/>
      <c r="AO29" s="59">
        <f t="shared" si="1"/>
        <v>17345</v>
      </c>
      <c r="AP29" s="59">
        <f t="shared" si="0"/>
        <v>0</v>
      </c>
      <c r="AQ29" s="60"/>
      <c r="AR29" s="91"/>
      <c r="AS29" s="91"/>
    </row>
    <row r="30" spans="1:45">
      <c r="A30" s="62"/>
      <c r="B30" s="54"/>
      <c r="C30" s="55">
        <v>2</v>
      </c>
      <c r="D30" s="56" t="s">
        <v>76</v>
      </c>
      <c r="E30" s="57"/>
      <c r="F30" s="57"/>
      <c r="G30" s="58" t="s">
        <v>77</v>
      </c>
      <c r="H30" s="59">
        <v>180</v>
      </c>
      <c r="I30" s="59"/>
      <c r="J30" s="60"/>
      <c r="K30" s="59"/>
      <c r="L30" s="59"/>
      <c r="M30" s="59"/>
      <c r="N30" s="59"/>
      <c r="O30" s="59"/>
      <c r="P30" s="60"/>
      <c r="Q30" s="59">
        <v>473</v>
      </c>
      <c r="R30" s="59"/>
      <c r="S30" s="60"/>
      <c r="T30" s="59">
        <v>0</v>
      </c>
      <c r="U30" s="59"/>
      <c r="V30" s="60"/>
      <c r="W30" s="59"/>
      <c r="X30" s="59"/>
      <c r="Y30" s="60"/>
      <c r="Z30" s="59"/>
      <c r="AA30" s="59"/>
      <c r="AB30" s="60"/>
      <c r="AC30" s="59"/>
      <c r="AD30" s="59"/>
      <c r="AE30" s="60"/>
      <c r="AF30" s="59"/>
      <c r="AG30" s="59"/>
      <c r="AH30" s="60"/>
      <c r="AI30" s="59"/>
      <c r="AJ30" s="59"/>
      <c r="AK30" s="60"/>
      <c r="AL30" s="59"/>
      <c r="AM30" s="59"/>
      <c r="AN30" s="60"/>
      <c r="AO30" s="59">
        <f t="shared" si="1"/>
        <v>653</v>
      </c>
      <c r="AP30" s="59">
        <f t="shared" si="0"/>
        <v>0</v>
      </c>
      <c r="AQ30" s="60"/>
      <c r="AR30" s="45"/>
      <c r="AS30" s="45"/>
    </row>
    <row r="31" spans="1:45">
      <c r="A31" s="62"/>
      <c r="B31" s="54"/>
      <c r="C31" s="55">
        <v>3</v>
      </c>
      <c r="D31" s="56" t="s">
        <v>78</v>
      </c>
      <c r="E31" s="57"/>
      <c r="F31" s="57"/>
      <c r="G31" s="58" t="s">
        <v>79</v>
      </c>
      <c r="H31" s="92">
        <f>SUM(H32:H39)</f>
        <v>0</v>
      </c>
      <c r="I31" s="92">
        <f>SUM(I32:I39)</f>
        <v>0</v>
      </c>
      <c r="J31" s="93"/>
      <c r="K31" s="92">
        <f>SUM(K32:K39)</f>
        <v>0</v>
      </c>
      <c r="L31" s="92">
        <f>SUM(L32:L39)</f>
        <v>0</v>
      </c>
      <c r="M31" s="93"/>
      <c r="N31" s="92">
        <f>SUM(N32:N39)</f>
        <v>0</v>
      </c>
      <c r="O31" s="92">
        <f>SUM(O32:O39)</f>
        <v>0</v>
      </c>
      <c r="P31" s="93"/>
      <c r="Q31" s="92">
        <f>SUM(Q32:Q39)</f>
        <v>0</v>
      </c>
      <c r="R31" s="92">
        <f>SUM(R32:R39)</f>
        <v>0</v>
      </c>
      <c r="S31" s="93"/>
      <c r="T31" s="92">
        <f>SUM(T32:T39)</f>
        <v>0</v>
      </c>
      <c r="U31" s="92">
        <f>SUM(U32:U39)</f>
        <v>0</v>
      </c>
      <c r="V31" s="93"/>
      <c r="W31" s="92"/>
      <c r="X31" s="92">
        <f>SUM(X32:X39)</f>
        <v>0</v>
      </c>
      <c r="Y31" s="93"/>
      <c r="Z31" s="92">
        <f>SUM(Z32:Z39)</f>
        <v>0</v>
      </c>
      <c r="AA31" s="92">
        <f>SUM(AA32:AA39)</f>
        <v>0</v>
      </c>
      <c r="AB31" s="93"/>
      <c r="AC31" s="92">
        <f>SUM(AC32:AC39)</f>
        <v>0</v>
      </c>
      <c r="AD31" s="92">
        <f>SUM(AD32:AD39)</f>
        <v>0</v>
      </c>
      <c r="AE31" s="93"/>
      <c r="AF31" s="92">
        <f>SUM(AF32:AF39)</f>
        <v>0</v>
      </c>
      <c r="AG31" s="92">
        <f>SUM(AG32:AG39)</f>
        <v>0</v>
      </c>
      <c r="AH31" s="93"/>
      <c r="AI31" s="92">
        <f>SUM(AI32:AI39)</f>
        <v>0</v>
      </c>
      <c r="AJ31" s="92">
        <f>SUM(AJ32:AJ39)</f>
        <v>0</v>
      </c>
      <c r="AK31" s="93"/>
      <c r="AL31" s="92">
        <f>SUM(AL32:AL39)</f>
        <v>0</v>
      </c>
      <c r="AM31" s="92">
        <f>SUM(AM32:AM39)</f>
        <v>0</v>
      </c>
      <c r="AN31" s="93"/>
      <c r="AO31" s="59">
        <f t="shared" si="1"/>
        <v>0</v>
      </c>
      <c r="AP31" s="59">
        <f t="shared" si="0"/>
        <v>0</v>
      </c>
      <c r="AQ31" s="93"/>
      <c r="AR31" s="45"/>
      <c r="AS31" s="45"/>
    </row>
    <row r="32" spans="1:45">
      <c r="A32" s="62"/>
      <c r="B32" s="76"/>
      <c r="C32" s="77"/>
      <c r="D32" s="75">
        <v>1</v>
      </c>
      <c r="E32" s="66" t="s">
        <v>80</v>
      </c>
      <c r="F32" s="67"/>
      <c r="G32" s="79" t="s">
        <v>81</v>
      </c>
      <c r="H32" s="72"/>
      <c r="I32" s="72"/>
      <c r="J32" s="80"/>
      <c r="K32" s="72"/>
      <c r="L32" s="72"/>
      <c r="M32" s="80"/>
      <c r="N32" s="72"/>
      <c r="O32" s="72"/>
      <c r="P32" s="80"/>
      <c r="Q32" s="72"/>
      <c r="R32" s="72"/>
      <c r="S32" s="80"/>
      <c r="T32" s="72"/>
      <c r="U32" s="72"/>
      <c r="V32" s="80"/>
      <c r="W32" s="72"/>
      <c r="X32" s="72"/>
      <c r="Y32" s="80"/>
      <c r="Z32" s="72"/>
      <c r="AA32" s="72"/>
      <c r="AB32" s="80"/>
      <c r="AC32" s="72"/>
      <c r="AD32" s="72"/>
      <c r="AE32" s="80"/>
      <c r="AF32" s="72"/>
      <c r="AG32" s="72"/>
      <c r="AH32" s="80"/>
      <c r="AI32" s="72"/>
      <c r="AJ32" s="72"/>
      <c r="AK32" s="80"/>
      <c r="AL32" s="72"/>
      <c r="AM32" s="72"/>
      <c r="AN32" s="80"/>
      <c r="AO32" s="72">
        <f t="shared" si="1"/>
        <v>0</v>
      </c>
      <c r="AP32" s="72">
        <f t="shared" si="0"/>
        <v>0</v>
      </c>
      <c r="AQ32" s="80"/>
      <c r="AR32" s="45"/>
      <c r="AS32" s="45"/>
    </row>
    <row r="33" spans="1:45">
      <c r="A33" s="62"/>
      <c r="B33" s="76"/>
      <c r="C33" s="77"/>
      <c r="D33" s="75">
        <v>2</v>
      </c>
      <c r="E33" s="66" t="s">
        <v>82</v>
      </c>
      <c r="F33" s="67"/>
      <c r="G33" s="79" t="s">
        <v>83</v>
      </c>
      <c r="H33" s="72"/>
      <c r="I33" s="72"/>
      <c r="J33" s="80"/>
      <c r="K33" s="72"/>
      <c r="L33" s="72"/>
      <c r="M33" s="80"/>
      <c r="N33" s="72"/>
      <c r="O33" s="72"/>
      <c r="P33" s="80"/>
      <c r="Q33" s="72"/>
      <c r="R33" s="72"/>
      <c r="S33" s="80"/>
      <c r="T33" s="72"/>
      <c r="U33" s="72"/>
      <c r="V33" s="80"/>
      <c r="W33" s="72"/>
      <c r="X33" s="72"/>
      <c r="Y33" s="80"/>
      <c r="Z33" s="72"/>
      <c r="AA33" s="72"/>
      <c r="AB33" s="80"/>
      <c r="AC33" s="72"/>
      <c r="AD33" s="72"/>
      <c r="AE33" s="80"/>
      <c r="AF33" s="72"/>
      <c r="AG33" s="72"/>
      <c r="AH33" s="80"/>
      <c r="AI33" s="72"/>
      <c r="AJ33" s="72"/>
      <c r="AK33" s="80"/>
      <c r="AL33" s="72"/>
      <c r="AM33" s="72"/>
      <c r="AN33" s="80"/>
      <c r="AO33" s="72">
        <f t="shared" si="1"/>
        <v>0</v>
      </c>
      <c r="AP33" s="72">
        <f t="shared" si="0"/>
        <v>0</v>
      </c>
      <c r="AQ33" s="80"/>
      <c r="AR33" s="45"/>
      <c r="AS33" s="45"/>
    </row>
    <row r="34" spans="1:45">
      <c r="A34" s="62"/>
      <c r="B34" s="76"/>
      <c r="C34" s="77"/>
      <c r="D34" s="75">
        <v>3</v>
      </c>
      <c r="E34" s="66" t="s">
        <v>84</v>
      </c>
      <c r="F34" s="67"/>
      <c r="G34" s="79" t="s">
        <v>85</v>
      </c>
      <c r="H34" s="72"/>
      <c r="I34" s="72"/>
      <c r="J34" s="80"/>
      <c r="K34" s="72"/>
      <c r="L34" s="72"/>
      <c r="M34" s="80"/>
      <c r="N34" s="72"/>
      <c r="O34" s="72"/>
      <c r="P34" s="80"/>
      <c r="Q34" s="72"/>
      <c r="R34" s="72"/>
      <c r="S34" s="80"/>
      <c r="T34" s="72"/>
      <c r="U34" s="72"/>
      <c r="V34" s="80"/>
      <c r="W34" s="72"/>
      <c r="X34" s="72"/>
      <c r="Y34" s="80"/>
      <c r="Z34" s="72"/>
      <c r="AA34" s="72"/>
      <c r="AB34" s="80"/>
      <c r="AC34" s="72"/>
      <c r="AD34" s="72"/>
      <c r="AE34" s="80"/>
      <c r="AF34" s="72"/>
      <c r="AG34" s="72"/>
      <c r="AH34" s="80"/>
      <c r="AI34" s="72"/>
      <c r="AJ34" s="72"/>
      <c r="AK34" s="80"/>
      <c r="AL34" s="72"/>
      <c r="AM34" s="72"/>
      <c r="AN34" s="80"/>
      <c r="AO34" s="72">
        <f t="shared" si="1"/>
        <v>0</v>
      </c>
      <c r="AP34" s="72">
        <f t="shared" si="0"/>
        <v>0</v>
      </c>
      <c r="AQ34" s="80"/>
      <c r="AR34" s="45"/>
      <c r="AS34" s="45"/>
    </row>
    <row r="35" spans="1:45">
      <c r="A35" s="62"/>
      <c r="B35" s="76"/>
      <c r="C35" s="77"/>
      <c r="D35" s="75">
        <v>4</v>
      </c>
      <c r="E35" s="66" t="s">
        <v>86</v>
      </c>
      <c r="F35" s="67"/>
      <c r="G35" s="79" t="s">
        <v>87</v>
      </c>
      <c r="H35" s="72"/>
      <c r="I35" s="72"/>
      <c r="J35" s="80"/>
      <c r="K35" s="72"/>
      <c r="L35" s="72"/>
      <c r="M35" s="80"/>
      <c r="N35" s="72"/>
      <c r="O35" s="72"/>
      <c r="P35" s="80"/>
      <c r="Q35" s="72"/>
      <c r="R35" s="72"/>
      <c r="S35" s="80"/>
      <c r="T35" s="72"/>
      <c r="U35" s="72"/>
      <c r="V35" s="80"/>
      <c r="W35" s="72"/>
      <c r="X35" s="72"/>
      <c r="Y35" s="80"/>
      <c r="Z35" s="72"/>
      <c r="AA35" s="72"/>
      <c r="AB35" s="80"/>
      <c r="AC35" s="72"/>
      <c r="AD35" s="72"/>
      <c r="AE35" s="80"/>
      <c r="AF35" s="72"/>
      <c r="AG35" s="72"/>
      <c r="AH35" s="80"/>
      <c r="AI35" s="72"/>
      <c r="AJ35" s="72"/>
      <c r="AK35" s="80"/>
      <c r="AL35" s="72"/>
      <c r="AM35" s="72"/>
      <c r="AN35" s="80"/>
      <c r="AO35" s="72">
        <f t="shared" si="1"/>
        <v>0</v>
      </c>
      <c r="AP35" s="72">
        <f t="shared" si="0"/>
        <v>0</v>
      </c>
      <c r="AQ35" s="80"/>
      <c r="AR35" s="45"/>
      <c r="AS35" s="45"/>
    </row>
    <row r="36" spans="1:45">
      <c r="A36" s="62"/>
      <c r="B36" s="76"/>
      <c r="C36" s="77"/>
      <c r="D36" s="75">
        <v>5</v>
      </c>
      <c r="E36" s="66" t="s">
        <v>88</v>
      </c>
      <c r="F36" s="67"/>
      <c r="G36" s="79" t="s">
        <v>89</v>
      </c>
      <c r="H36" s="72"/>
      <c r="I36" s="72"/>
      <c r="J36" s="80"/>
      <c r="K36" s="72"/>
      <c r="L36" s="72"/>
      <c r="M36" s="80"/>
      <c r="N36" s="72"/>
      <c r="O36" s="72"/>
      <c r="P36" s="80"/>
      <c r="Q36" s="72"/>
      <c r="R36" s="72"/>
      <c r="S36" s="80"/>
      <c r="T36" s="72"/>
      <c r="U36" s="72"/>
      <c r="V36" s="80"/>
      <c r="W36" s="72"/>
      <c r="X36" s="72"/>
      <c r="Y36" s="80"/>
      <c r="Z36" s="72"/>
      <c r="AA36" s="72"/>
      <c r="AB36" s="80"/>
      <c r="AC36" s="72"/>
      <c r="AD36" s="72"/>
      <c r="AE36" s="80"/>
      <c r="AF36" s="72"/>
      <c r="AG36" s="72"/>
      <c r="AH36" s="80"/>
      <c r="AI36" s="72"/>
      <c r="AJ36" s="72"/>
      <c r="AK36" s="80"/>
      <c r="AL36" s="72"/>
      <c r="AM36" s="72"/>
      <c r="AN36" s="80"/>
      <c r="AO36" s="72">
        <f t="shared" si="1"/>
        <v>0</v>
      </c>
      <c r="AP36" s="72">
        <f t="shared" si="0"/>
        <v>0</v>
      </c>
      <c r="AQ36" s="80"/>
      <c r="AR36" s="45"/>
      <c r="AS36" s="45"/>
    </row>
    <row r="37" spans="1:45">
      <c r="A37" s="62"/>
      <c r="B37" s="76"/>
      <c r="C37" s="77"/>
      <c r="D37" s="75">
        <v>6</v>
      </c>
      <c r="E37" s="66" t="s">
        <v>90</v>
      </c>
      <c r="F37" s="67"/>
      <c r="G37" s="79" t="s">
        <v>91</v>
      </c>
      <c r="H37" s="72"/>
      <c r="I37" s="72"/>
      <c r="J37" s="80"/>
      <c r="K37" s="72"/>
      <c r="L37" s="72"/>
      <c r="M37" s="80"/>
      <c r="N37" s="72"/>
      <c r="O37" s="72"/>
      <c r="P37" s="80"/>
      <c r="Q37" s="72"/>
      <c r="R37" s="72"/>
      <c r="S37" s="80"/>
      <c r="T37" s="72"/>
      <c r="U37" s="72"/>
      <c r="V37" s="80"/>
      <c r="W37" s="72"/>
      <c r="X37" s="72"/>
      <c r="Y37" s="80"/>
      <c r="Z37" s="72"/>
      <c r="AA37" s="72"/>
      <c r="AB37" s="80"/>
      <c r="AC37" s="72"/>
      <c r="AD37" s="72"/>
      <c r="AE37" s="80"/>
      <c r="AF37" s="72"/>
      <c r="AG37" s="72"/>
      <c r="AH37" s="80"/>
      <c r="AI37" s="72"/>
      <c r="AJ37" s="72"/>
      <c r="AK37" s="80"/>
      <c r="AL37" s="72"/>
      <c r="AM37" s="72"/>
      <c r="AN37" s="80"/>
      <c r="AO37" s="72">
        <f t="shared" si="1"/>
        <v>0</v>
      </c>
      <c r="AP37" s="72">
        <f t="shared" si="0"/>
        <v>0</v>
      </c>
      <c r="AQ37" s="80"/>
      <c r="AR37" s="45"/>
      <c r="AS37" s="45"/>
    </row>
    <row r="38" spans="1:45">
      <c r="A38" s="62"/>
      <c r="B38" s="76"/>
      <c r="C38" s="77"/>
      <c r="D38" s="75">
        <v>7</v>
      </c>
      <c r="E38" s="66" t="s">
        <v>92</v>
      </c>
      <c r="F38" s="67"/>
      <c r="G38" s="79" t="s">
        <v>93</v>
      </c>
      <c r="H38" s="72"/>
      <c r="I38" s="72"/>
      <c r="J38" s="80"/>
      <c r="K38" s="72"/>
      <c r="L38" s="72"/>
      <c r="M38" s="80"/>
      <c r="N38" s="72"/>
      <c r="O38" s="72"/>
      <c r="P38" s="80"/>
      <c r="Q38" s="72"/>
      <c r="R38" s="72"/>
      <c r="S38" s="80"/>
      <c r="T38" s="72"/>
      <c r="U38" s="72"/>
      <c r="V38" s="80"/>
      <c r="W38" s="72"/>
      <c r="X38" s="72"/>
      <c r="Y38" s="80"/>
      <c r="Z38" s="72"/>
      <c r="AA38" s="72"/>
      <c r="AB38" s="80"/>
      <c r="AC38" s="72"/>
      <c r="AD38" s="72"/>
      <c r="AE38" s="80"/>
      <c r="AF38" s="72"/>
      <c r="AG38" s="72"/>
      <c r="AH38" s="80"/>
      <c r="AI38" s="72"/>
      <c r="AJ38" s="72"/>
      <c r="AK38" s="80"/>
      <c r="AL38" s="72"/>
      <c r="AM38" s="72"/>
      <c r="AN38" s="80"/>
      <c r="AO38" s="72">
        <f t="shared" si="1"/>
        <v>0</v>
      </c>
      <c r="AP38" s="72">
        <f t="shared" si="0"/>
        <v>0</v>
      </c>
      <c r="AQ38" s="80"/>
      <c r="AR38" s="45"/>
      <c r="AS38" s="45"/>
    </row>
    <row r="39" spans="1:45">
      <c r="A39" s="62"/>
      <c r="B39" s="76"/>
      <c r="C39" s="77"/>
      <c r="D39" s="75">
        <v>8</v>
      </c>
      <c r="E39" s="66" t="s">
        <v>94</v>
      </c>
      <c r="F39" s="67"/>
      <c r="G39" s="79" t="s">
        <v>95</v>
      </c>
      <c r="H39" s="72"/>
      <c r="I39" s="72"/>
      <c r="J39" s="80"/>
      <c r="K39" s="72"/>
      <c r="L39" s="72"/>
      <c r="M39" s="80"/>
      <c r="N39" s="72"/>
      <c r="O39" s="72"/>
      <c r="P39" s="80"/>
      <c r="Q39" s="72"/>
      <c r="R39" s="72"/>
      <c r="S39" s="80"/>
      <c r="T39" s="72"/>
      <c r="U39" s="72"/>
      <c r="V39" s="80"/>
      <c r="W39" s="72"/>
      <c r="X39" s="72"/>
      <c r="Y39" s="80"/>
      <c r="Z39" s="72"/>
      <c r="AA39" s="72"/>
      <c r="AB39" s="80"/>
      <c r="AC39" s="72"/>
      <c r="AD39" s="72"/>
      <c r="AE39" s="80"/>
      <c r="AF39" s="72"/>
      <c r="AG39" s="72"/>
      <c r="AH39" s="80"/>
      <c r="AI39" s="72"/>
      <c r="AJ39" s="72"/>
      <c r="AK39" s="80"/>
      <c r="AL39" s="72"/>
      <c r="AM39" s="72"/>
      <c r="AN39" s="80"/>
      <c r="AO39" s="72">
        <f t="shared" si="1"/>
        <v>0</v>
      </c>
      <c r="AP39" s="72">
        <f t="shared" si="0"/>
        <v>0</v>
      </c>
      <c r="AQ39" s="80"/>
      <c r="AR39" s="3"/>
      <c r="AS39" s="3"/>
    </row>
    <row r="40" spans="1:45">
      <c r="A40" s="94" t="s">
        <v>96</v>
      </c>
      <c r="B40" s="95"/>
      <c r="C40" s="95"/>
      <c r="D40" s="95"/>
      <c r="E40" s="95"/>
      <c r="F40" s="95"/>
      <c r="G40" s="96"/>
      <c r="H40" s="97">
        <f>H6+H28</f>
        <v>345</v>
      </c>
      <c r="I40" s="97">
        <f>I6+I28</f>
        <v>0</v>
      </c>
      <c r="J40" s="98"/>
      <c r="K40" s="97">
        <f>K6+K28</f>
        <v>200</v>
      </c>
      <c r="L40" s="97">
        <f>L6+L28</f>
        <v>0</v>
      </c>
      <c r="M40" s="98"/>
      <c r="N40" s="97">
        <f>N6+N28</f>
        <v>600</v>
      </c>
      <c r="O40" s="97">
        <f>O6+O28</f>
        <v>0</v>
      </c>
      <c r="P40" s="98"/>
      <c r="Q40" s="97">
        <f>Q6+Q28</f>
        <v>473</v>
      </c>
      <c r="R40" s="97">
        <f>R6+R28</f>
        <v>0</v>
      </c>
      <c r="S40" s="98"/>
      <c r="T40" s="97">
        <f>T6+T28</f>
        <v>0</v>
      </c>
      <c r="U40" s="97">
        <f>U6+U28</f>
        <v>0</v>
      </c>
      <c r="V40" s="98"/>
      <c r="W40" s="97">
        <f>W6+W28</f>
        <v>45994</v>
      </c>
      <c r="X40" s="97">
        <f>X6+X28</f>
        <v>0</v>
      </c>
      <c r="Y40" s="98"/>
      <c r="Z40" s="97">
        <f>Z6+Z28</f>
        <v>1200</v>
      </c>
      <c r="AA40" s="97">
        <f>AA6+AA28</f>
        <v>0</v>
      </c>
      <c r="AB40" s="98"/>
      <c r="AC40" s="97">
        <f>AC6+AC28</f>
        <v>1996</v>
      </c>
      <c r="AD40" s="97">
        <f>AD6+AD28</f>
        <v>0</v>
      </c>
      <c r="AE40" s="98"/>
      <c r="AF40" s="97">
        <f>AF6+AF28</f>
        <v>0</v>
      </c>
      <c r="AG40" s="97">
        <f>AG6+AG28</f>
        <v>0</v>
      </c>
      <c r="AH40" s="98"/>
      <c r="AI40" s="97">
        <f>AI6+AI28</f>
        <v>2300</v>
      </c>
      <c r="AJ40" s="97">
        <f>AJ6+AJ28</f>
        <v>0</v>
      </c>
      <c r="AK40" s="98"/>
      <c r="AL40" s="97">
        <f>AL6+AL28</f>
        <v>26646</v>
      </c>
      <c r="AM40" s="97">
        <f>AM6+AM28</f>
        <v>0</v>
      </c>
      <c r="AN40" s="98"/>
      <c r="AO40" s="99">
        <f t="shared" si="1"/>
        <v>79754</v>
      </c>
      <c r="AP40" s="99">
        <f t="shared" si="0"/>
        <v>0</v>
      </c>
      <c r="AQ40" s="98"/>
      <c r="AR40" s="3"/>
      <c r="AS40" s="3"/>
    </row>
    <row r="41" spans="1:45">
      <c r="A41" s="62"/>
      <c r="B41" s="100">
        <v>3</v>
      </c>
      <c r="C41" s="85" t="s">
        <v>97</v>
      </c>
      <c r="D41" s="86"/>
      <c r="E41" s="86"/>
      <c r="F41" s="86"/>
      <c r="G41" s="87"/>
      <c r="H41" s="101">
        <f>H42+H59+H60</f>
        <v>0</v>
      </c>
      <c r="I41" s="101">
        <f>I42+I59+I60</f>
        <v>0</v>
      </c>
      <c r="J41" s="102"/>
      <c r="K41" s="101">
        <f>K42+K59+K60</f>
        <v>0</v>
      </c>
      <c r="L41" s="101">
        <f>L42+L59+L60</f>
        <v>0</v>
      </c>
      <c r="M41" s="102"/>
      <c r="N41" s="101">
        <f>N42+N59+N60</f>
        <v>0</v>
      </c>
      <c r="O41" s="101">
        <f>O42+O59+O60</f>
        <v>0</v>
      </c>
      <c r="P41" s="102"/>
      <c r="Q41" s="101">
        <f>Q42+Q59+Q60</f>
        <v>0</v>
      </c>
      <c r="R41" s="101">
        <f>R42+R59+R60</f>
        <v>0</v>
      </c>
      <c r="S41" s="102"/>
      <c r="T41" s="101">
        <f>T42+T59+T60</f>
        <v>0</v>
      </c>
      <c r="U41" s="101">
        <f>U42+U59+U60</f>
        <v>0</v>
      </c>
      <c r="V41" s="102"/>
      <c r="W41" s="101">
        <f>W42+W59+W60</f>
        <v>0</v>
      </c>
      <c r="X41" s="101">
        <f>X42+X59+X60</f>
        <v>0</v>
      </c>
      <c r="Y41" s="102"/>
      <c r="Z41" s="101">
        <f>Z42+Z59+Z60</f>
        <v>0</v>
      </c>
      <c r="AA41" s="101">
        <f>AA42+AA59+AA60</f>
        <v>0</v>
      </c>
      <c r="AB41" s="102"/>
      <c r="AC41" s="101">
        <f>AC42+AC59+AC60</f>
        <v>0</v>
      </c>
      <c r="AD41" s="101">
        <f>AD42+AD59+AD60</f>
        <v>0</v>
      </c>
      <c r="AE41" s="102"/>
      <c r="AF41" s="101">
        <f>AF42+AF59+AF60</f>
        <v>0</v>
      </c>
      <c r="AG41" s="101">
        <f>AG42+AG59+AG60</f>
        <v>0</v>
      </c>
      <c r="AH41" s="102"/>
      <c r="AI41" s="101">
        <f>AI42+AI59+AI60</f>
        <v>0</v>
      </c>
      <c r="AJ41" s="101">
        <f>AJ42+AJ59+AJ60</f>
        <v>0</v>
      </c>
      <c r="AK41" s="102"/>
      <c r="AL41" s="101">
        <f>AL42+AL59+AL60</f>
        <v>0</v>
      </c>
      <c r="AM41" s="101">
        <f>AM42+AM59+AM60</f>
        <v>0</v>
      </c>
      <c r="AN41" s="102"/>
      <c r="AO41" s="90">
        <f t="shared" si="1"/>
        <v>0</v>
      </c>
      <c r="AP41" s="90">
        <f t="shared" si="0"/>
        <v>0</v>
      </c>
      <c r="AQ41" s="102"/>
      <c r="AR41" s="91"/>
      <c r="AS41" s="91"/>
    </row>
    <row r="42" spans="1:45">
      <c r="A42" s="62"/>
      <c r="B42" s="76"/>
      <c r="C42" s="57">
        <v>1</v>
      </c>
      <c r="D42" s="56" t="s">
        <v>98</v>
      </c>
      <c r="E42" s="103"/>
      <c r="F42" s="103"/>
      <c r="G42" s="58" t="s">
        <v>99</v>
      </c>
      <c r="H42" s="104">
        <f>H43+H56+H57+H58</f>
        <v>0</v>
      </c>
      <c r="I42" s="104">
        <f>I43+I56+I57+I58</f>
        <v>0</v>
      </c>
      <c r="J42" s="105"/>
      <c r="K42" s="104">
        <f>K43+K56+K57+K58</f>
        <v>0</v>
      </c>
      <c r="L42" s="104">
        <f>L43+L56+L57+L58</f>
        <v>0</v>
      </c>
      <c r="M42" s="105"/>
      <c r="N42" s="104">
        <f>N43+N56+N57+N58</f>
        <v>0</v>
      </c>
      <c r="O42" s="104">
        <f>O43+O56+O57+O58</f>
        <v>0</v>
      </c>
      <c r="P42" s="105"/>
      <c r="Q42" s="104">
        <f>Q43+Q56+Q57+Q58</f>
        <v>0</v>
      </c>
      <c r="R42" s="104">
        <f>R43+R56+R57+R58</f>
        <v>0</v>
      </c>
      <c r="S42" s="105"/>
      <c r="T42" s="104">
        <f>T43+T56+T57+T58</f>
        <v>0</v>
      </c>
      <c r="U42" s="104">
        <f>U43+U56+U57+U58</f>
        <v>0</v>
      </c>
      <c r="V42" s="105"/>
      <c r="W42" s="104">
        <f>W43+W56+W57+W58</f>
        <v>0</v>
      </c>
      <c r="X42" s="104">
        <f>X43+X56+X57+X58</f>
        <v>0</v>
      </c>
      <c r="Y42" s="105"/>
      <c r="Z42" s="104">
        <f>Z43+Z56+Z57+Z58</f>
        <v>0</v>
      </c>
      <c r="AA42" s="104">
        <f>AA43+AA56+AA57+AA58</f>
        <v>0</v>
      </c>
      <c r="AB42" s="105"/>
      <c r="AC42" s="104">
        <f>AC43+AC56+AC57+AC58</f>
        <v>0</v>
      </c>
      <c r="AD42" s="104">
        <f>AD43+AD56+AD57+AD58</f>
        <v>0</v>
      </c>
      <c r="AE42" s="105"/>
      <c r="AF42" s="104">
        <f>AF43+AF56+AF57+AF58</f>
        <v>0</v>
      </c>
      <c r="AG42" s="104">
        <f>AG43+AG56+AG57+AG58</f>
        <v>0</v>
      </c>
      <c r="AH42" s="105"/>
      <c r="AI42" s="104">
        <f>AI43+AI56+AI57+AI58</f>
        <v>0</v>
      </c>
      <c r="AJ42" s="104">
        <f>AJ43+AJ56+AJ57+AJ58</f>
        <v>0</v>
      </c>
      <c r="AK42" s="105"/>
      <c r="AL42" s="104">
        <f>AL43+AL56+AL57+AL58</f>
        <v>0</v>
      </c>
      <c r="AM42" s="104">
        <f>AM43+AM56+AM57+AM58</f>
        <v>0</v>
      </c>
      <c r="AN42" s="105"/>
      <c r="AO42" s="59">
        <f t="shared" si="1"/>
        <v>0</v>
      </c>
      <c r="AP42" s="59">
        <f t="shared" si="0"/>
        <v>0</v>
      </c>
      <c r="AQ42" s="105"/>
      <c r="AR42" s="91"/>
      <c r="AS42" s="91"/>
    </row>
    <row r="43" spans="1:45">
      <c r="A43" s="62"/>
      <c r="B43" s="76"/>
      <c r="C43" s="77"/>
      <c r="D43" s="67">
        <v>1</v>
      </c>
      <c r="E43" s="66" t="s">
        <v>100</v>
      </c>
      <c r="F43" s="66"/>
      <c r="G43" s="66" t="s">
        <v>101</v>
      </c>
      <c r="H43" s="106">
        <f>SUM(H44:H55)</f>
        <v>0</v>
      </c>
      <c r="I43" s="106">
        <f>SUM(I44:I55)</f>
        <v>0</v>
      </c>
      <c r="J43" s="107"/>
      <c r="K43" s="106">
        <f>SUM(K44:K55)</f>
        <v>0</v>
      </c>
      <c r="L43" s="106">
        <f>SUM(L44:L55)</f>
        <v>0</v>
      </c>
      <c r="M43" s="107"/>
      <c r="N43" s="106">
        <f>SUM(N44:N55)</f>
        <v>0</v>
      </c>
      <c r="O43" s="106">
        <f>SUM(O44:O55)</f>
        <v>0</v>
      </c>
      <c r="P43" s="107"/>
      <c r="Q43" s="106">
        <f>SUM(Q44:Q55)</f>
        <v>0</v>
      </c>
      <c r="R43" s="106">
        <f>SUM(R44:R55)</f>
        <v>0</v>
      </c>
      <c r="S43" s="107"/>
      <c r="T43" s="106">
        <f>SUM(T44:T55)</f>
        <v>0</v>
      </c>
      <c r="U43" s="106">
        <f>SUM(U44:U55)</f>
        <v>0</v>
      </c>
      <c r="V43" s="107"/>
      <c r="W43" s="106">
        <f>SUM(W44:W55)</f>
        <v>0</v>
      </c>
      <c r="X43" s="106">
        <f>SUM(X44:X55)</f>
        <v>0</v>
      </c>
      <c r="Y43" s="107"/>
      <c r="Z43" s="106">
        <f>SUM(Z44:Z55)</f>
        <v>0</v>
      </c>
      <c r="AA43" s="106">
        <f>SUM(AA44:AA55)</f>
        <v>0</v>
      </c>
      <c r="AB43" s="107"/>
      <c r="AC43" s="106">
        <f>SUM(AC44:AC55)</f>
        <v>0</v>
      </c>
      <c r="AD43" s="106">
        <f>SUM(AD44:AD55)</f>
        <v>0</v>
      </c>
      <c r="AE43" s="107"/>
      <c r="AF43" s="106">
        <f>SUM(AF44:AF55)</f>
        <v>0</v>
      </c>
      <c r="AG43" s="106">
        <f>SUM(AG44:AG55)</f>
        <v>0</v>
      </c>
      <c r="AH43" s="107"/>
      <c r="AI43" s="106">
        <f>SUM(AI44:AI55)</f>
        <v>0</v>
      </c>
      <c r="AJ43" s="106">
        <f>SUM(AJ44:AJ55)</f>
        <v>0</v>
      </c>
      <c r="AK43" s="107"/>
      <c r="AL43" s="106">
        <f>SUM(AL44:AL55)</f>
        <v>0</v>
      </c>
      <c r="AM43" s="106">
        <f>SUM(AM44:AM55)</f>
        <v>0</v>
      </c>
      <c r="AN43" s="107"/>
      <c r="AO43" s="72">
        <f t="shared" si="1"/>
        <v>0</v>
      </c>
      <c r="AP43" s="72">
        <f t="shared" si="0"/>
        <v>0</v>
      </c>
      <c r="AQ43" s="107"/>
      <c r="AR43" s="108"/>
      <c r="AS43" s="108"/>
    </row>
    <row r="44" spans="1:45">
      <c r="A44" s="62"/>
      <c r="B44" s="76"/>
      <c r="C44" s="77"/>
      <c r="D44" s="83"/>
      <c r="E44" s="67">
        <v>1</v>
      </c>
      <c r="F44" s="66" t="s">
        <v>102</v>
      </c>
      <c r="G44" s="66" t="s">
        <v>103</v>
      </c>
      <c r="H44" s="70"/>
      <c r="I44" s="70"/>
      <c r="J44" s="71"/>
      <c r="K44" s="70"/>
      <c r="L44" s="70"/>
      <c r="M44" s="71"/>
      <c r="N44" s="70"/>
      <c r="O44" s="70"/>
      <c r="P44" s="71"/>
      <c r="Q44" s="70"/>
      <c r="R44" s="70"/>
      <c r="S44" s="71"/>
      <c r="T44" s="70"/>
      <c r="U44" s="70"/>
      <c r="V44" s="71"/>
      <c r="W44" s="70"/>
      <c r="X44" s="70"/>
      <c r="Y44" s="71"/>
      <c r="Z44" s="70"/>
      <c r="AA44" s="70"/>
      <c r="AB44" s="71"/>
      <c r="AC44" s="70"/>
      <c r="AD44" s="70"/>
      <c r="AE44" s="71"/>
      <c r="AF44" s="70"/>
      <c r="AG44" s="70"/>
      <c r="AH44" s="71"/>
      <c r="AI44" s="70"/>
      <c r="AJ44" s="70"/>
      <c r="AK44" s="71"/>
      <c r="AL44" s="70"/>
      <c r="AM44" s="70"/>
      <c r="AN44" s="71"/>
      <c r="AO44" s="72">
        <f t="shared" si="1"/>
        <v>0</v>
      </c>
      <c r="AP44" s="72">
        <f t="shared" si="0"/>
        <v>0</v>
      </c>
      <c r="AQ44" s="71"/>
      <c r="AR44" s="3"/>
      <c r="AS44" s="3"/>
    </row>
    <row r="45" spans="1:45">
      <c r="A45" s="62"/>
      <c r="B45" s="76"/>
      <c r="C45" s="77"/>
      <c r="D45" s="83"/>
      <c r="E45" s="67">
        <v>2</v>
      </c>
      <c r="F45" s="66" t="s">
        <v>104</v>
      </c>
      <c r="G45" s="66" t="s">
        <v>105</v>
      </c>
      <c r="H45" s="70"/>
      <c r="I45" s="70"/>
      <c r="J45" s="71"/>
      <c r="K45" s="70"/>
      <c r="L45" s="70"/>
      <c r="M45" s="71"/>
      <c r="N45" s="70"/>
      <c r="O45" s="70"/>
      <c r="P45" s="71"/>
      <c r="Q45" s="70"/>
      <c r="R45" s="70"/>
      <c r="S45" s="71"/>
      <c r="T45" s="70"/>
      <c r="U45" s="70"/>
      <c r="V45" s="71"/>
      <c r="W45" s="70"/>
      <c r="X45" s="70"/>
      <c r="Y45" s="71"/>
      <c r="Z45" s="70"/>
      <c r="AA45" s="70"/>
      <c r="AB45" s="71"/>
      <c r="AC45" s="70"/>
      <c r="AD45" s="70"/>
      <c r="AE45" s="71"/>
      <c r="AF45" s="70"/>
      <c r="AG45" s="70"/>
      <c r="AH45" s="71"/>
      <c r="AI45" s="70"/>
      <c r="AJ45" s="70"/>
      <c r="AK45" s="71"/>
      <c r="AL45" s="70"/>
      <c r="AM45" s="70"/>
      <c r="AN45" s="71"/>
      <c r="AO45" s="72">
        <f t="shared" si="1"/>
        <v>0</v>
      </c>
      <c r="AP45" s="72">
        <f t="shared" si="0"/>
        <v>0</v>
      </c>
      <c r="AQ45" s="71"/>
      <c r="AR45" s="91"/>
      <c r="AS45" s="91"/>
    </row>
    <row r="46" spans="1:45">
      <c r="A46" s="62"/>
      <c r="B46" s="76"/>
      <c r="C46" s="77"/>
      <c r="D46" s="83"/>
      <c r="E46" s="109"/>
      <c r="F46" s="110" t="s">
        <v>106</v>
      </c>
      <c r="G46" s="110"/>
      <c r="H46" s="106"/>
      <c r="I46" s="106"/>
      <c r="J46" s="107"/>
      <c r="K46" s="106"/>
      <c r="L46" s="106"/>
      <c r="M46" s="107"/>
      <c r="N46" s="106"/>
      <c r="O46" s="106"/>
      <c r="P46" s="107"/>
      <c r="Q46" s="106"/>
      <c r="R46" s="106"/>
      <c r="S46" s="107"/>
      <c r="T46" s="106"/>
      <c r="U46" s="106"/>
      <c r="V46" s="107"/>
      <c r="W46" s="106"/>
      <c r="X46" s="106"/>
      <c r="Y46" s="107"/>
      <c r="Z46" s="106"/>
      <c r="AA46" s="106"/>
      <c r="AB46" s="107"/>
      <c r="AC46" s="106"/>
      <c r="AD46" s="106"/>
      <c r="AE46" s="107"/>
      <c r="AF46" s="106"/>
      <c r="AG46" s="106"/>
      <c r="AH46" s="107"/>
      <c r="AI46" s="106"/>
      <c r="AJ46" s="106"/>
      <c r="AK46" s="107"/>
      <c r="AL46" s="106"/>
      <c r="AM46" s="106"/>
      <c r="AN46" s="107"/>
      <c r="AO46" s="72">
        <f t="shared" si="1"/>
        <v>0</v>
      </c>
      <c r="AP46" s="72">
        <f t="shared" si="0"/>
        <v>0</v>
      </c>
      <c r="AQ46" s="107"/>
      <c r="AR46" s="91"/>
      <c r="AS46" s="91"/>
    </row>
    <row r="47" spans="1:45">
      <c r="A47" s="62"/>
      <c r="B47" s="76"/>
      <c r="C47" s="77"/>
      <c r="D47" s="83"/>
      <c r="E47" s="109"/>
      <c r="F47" s="76"/>
      <c r="G47" s="76"/>
      <c r="H47" s="111"/>
      <c r="I47" s="111"/>
      <c r="J47" s="112"/>
      <c r="K47" s="111"/>
      <c r="L47" s="111"/>
      <c r="M47" s="112"/>
      <c r="N47" s="111"/>
      <c r="O47" s="111"/>
      <c r="P47" s="112"/>
      <c r="Q47" s="111"/>
      <c r="R47" s="111"/>
      <c r="S47" s="112"/>
      <c r="T47" s="111"/>
      <c r="U47" s="111"/>
      <c r="V47" s="112"/>
      <c r="W47" s="111"/>
      <c r="X47" s="111"/>
      <c r="Y47" s="112"/>
      <c r="Z47" s="111"/>
      <c r="AA47" s="111"/>
      <c r="AB47" s="112"/>
      <c r="AC47" s="111"/>
      <c r="AD47" s="111"/>
      <c r="AE47" s="112"/>
      <c r="AF47" s="111"/>
      <c r="AG47" s="111"/>
      <c r="AH47" s="112"/>
      <c r="AI47" s="111"/>
      <c r="AJ47" s="111"/>
      <c r="AK47" s="112"/>
      <c r="AL47" s="111"/>
      <c r="AM47" s="111"/>
      <c r="AN47" s="112"/>
      <c r="AO47" s="72">
        <f t="shared" si="1"/>
        <v>0</v>
      </c>
      <c r="AP47" s="72">
        <f t="shared" si="0"/>
        <v>0</v>
      </c>
      <c r="AQ47" s="112"/>
      <c r="AR47" s="91"/>
      <c r="AS47" s="91"/>
    </row>
    <row r="48" spans="1:45">
      <c r="A48" s="62"/>
      <c r="B48" s="76"/>
      <c r="C48" s="77"/>
      <c r="D48" s="83"/>
      <c r="E48" s="109"/>
      <c r="F48" s="76"/>
      <c r="G48" s="76"/>
      <c r="H48" s="111"/>
      <c r="I48" s="111"/>
      <c r="J48" s="112"/>
      <c r="K48" s="111"/>
      <c r="L48" s="111"/>
      <c r="M48" s="112"/>
      <c r="N48" s="111"/>
      <c r="O48" s="111"/>
      <c r="P48" s="112"/>
      <c r="Q48" s="111"/>
      <c r="R48" s="111"/>
      <c r="S48" s="112"/>
      <c r="T48" s="111"/>
      <c r="U48" s="111"/>
      <c r="V48" s="112"/>
      <c r="W48" s="111"/>
      <c r="X48" s="111"/>
      <c r="Y48" s="112"/>
      <c r="Z48" s="111"/>
      <c r="AA48" s="111"/>
      <c r="AB48" s="112"/>
      <c r="AC48" s="111"/>
      <c r="AD48" s="111"/>
      <c r="AE48" s="112"/>
      <c r="AF48" s="111"/>
      <c r="AG48" s="111"/>
      <c r="AH48" s="112"/>
      <c r="AI48" s="111"/>
      <c r="AJ48" s="111"/>
      <c r="AK48" s="112"/>
      <c r="AL48" s="111"/>
      <c r="AM48" s="111"/>
      <c r="AN48" s="112"/>
      <c r="AO48" s="72">
        <f t="shared" si="1"/>
        <v>0</v>
      </c>
      <c r="AP48" s="72">
        <f t="shared" si="0"/>
        <v>0</v>
      </c>
      <c r="AQ48" s="112"/>
      <c r="AR48" s="91"/>
      <c r="AS48" s="91"/>
    </row>
    <row r="49" spans="1:45">
      <c r="A49" s="62"/>
      <c r="B49" s="76"/>
      <c r="C49" s="77"/>
      <c r="D49" s="83"/>
      <c r="E49" s="109"/>
      <c r="F49" s="76"/>
      <c r="G49" s="76"/>
      <c r="H49" s="111"/>
      <c r="I49" s="111"/>
      <c r="J49" s="112"/>
      <c r="K49" s="111"/>
      <c r="L49" s="111"/>
      <c r="M49" s="112"/>
      <c r="N49" s="111"/>
      <c r="O49" s="111"/>
      <c r="P49" s="112"/>
      <c r="Q49" s="111"/>
      <c r="R49" s="111"/>
      <c r="S49" s="112"/>
      <c r="T49" s="111"/>
      <c r="U49" s="111"/>
      <c r="V49" s="112"/>
      <c r="W49" s="111"/>
      <c r="X49" s="111"/>
      <c r="Y49" s="112"/>
      <c r="Z49" s="111"/>
      <c r="AA49" s="111"/>
      <c r="AB49" s="112"/>
      <c r="AC49" s="111"/>
      <c r="AD49" s="111"/>
      <c r="AE49" s="112"/>
      <c r="AF49" s="111"/>
      <c r="AG49" s="111"/>
      <c r="AH49" s="112"/>
      <c r="AI49" s="111"/>
      <c r="AJ49" s="111"/>
      <c r="AK49" s="112"/>
      <c r="AL49" s="111"/>
      <c r="AM49" s="111"/>
      <c r="AN49" s="112"/>
      <c r="AO49" s="72">
        <f t="shared" si="1"/>
        <v>0</v>
      </c>
      <c r="AP49" s="72">
        <f t="shared" si="0"/>
        <v>0</v>
      </c>
      <c r="AQ49" s="112"/>
      <c r="AR49" s="91"/>
      <c r="AS49" s="91"/>
    </row>
    <row r="50" spans="1:45">
      <c r="A50" s="62"/>
      <c r="B50" s="76"/>
      <c r="C50" s="77"/>
      <c r="D50" s="83"/>
      <c r="E50" s="109"/>
      <c r="F50" s="76"/>
      <c r="G50" s="76"/>
      <c r="H50" s="111"/>
      <c r="I50" s="111"/>
      <c r="J50" s="112"/>
      <c r="K50" s="111"/>
      <c r="L50" s="111"/>
      <c r="M50" s="112"/>
      <c r="N50" s="111"/>
      <c r="O50" s="111"/>
      <c r="P50" s="112"/>
      <c r="Q50" s="111"/>
      <c r="R50" s="111"/>
      <c r="S50" s="112"/>
      <c r="T50" s="111"/>
      <c r="U50" s="111"/>
      <c r="V50" s="112"/>
      <c r="W50" s="111"/>
      <c r="X50" s="111"/>
      <c r="Y50" s="112"/>
      <c r="Z50" s="111"/>
      <c r="AA50" s="111"/>
      <c r="AB50" s="112"/>
      <c r="AC50" s="111"/>
      <c r="AD50" s="111"/>
      <c r="AE50" s="112"/>
      <c r="AF50" s="111"/>
      <c r="AG50" s="111"/>
      <c r="AH50" s="112"/>
      <c r="AI50" s="111"/>
      <c r="AJ50" s="111"/>
      <c r="AK50" s="112"/>
      <c r="AL50" s="111"/>
      <c r="AM50" s="111"/>
      <c r="AN50" s="112"/>
      <c r="AO50" s="72">
        <f t="shared" si="1"/>
        <v>0</v>
      </c>
      <c r="AP50" s="72">
        <f t="shared" si="0"/>
        <v>0</v>
      </c>
      <c r="AQ50" s="112"/>
      <c r="AR50" s="91"/>
      <c r="AS50" s="91"/>
    </row>
    <row r="51" spans="1:45">
      <c r="A51" s="62"/>
      <c r="B51" s="76"/>
      <c r="C51" s="77"/>
      <c r="D51" s="83"/>
      <c r="E51" s="109"/>
      <c r="F51" s="76"/>
      <c r="G51" s="76"/>
      <c r="H51" s="111"/>
      <c r="I51" s="111"/>
      <c r="J51" s="112"/>
      <c r="K51" s="111"/>
      <c r="L51" s="111"/>
      <c r="M51" s="112"/>
      <c r="N51" s="111"/>
      <c r="O51" s="111"/>
      <c r="P51" s="112"/>
      <c r="Q51" s="111"/>
      <c r="R51" s="111"/>
      <c r="S51" s="112"/>
      <c r="T51" s="111"/>
      <c r="U51" s="111"/>
      <c r="V51" s="112"/>
      <c r="W51" s="111"/>
      <c r="X51" s="111"/>
      <c r="Y51" s="112"/>
      <c r="Z51" s="111"/>
      <c r="AA51" s="111"/>
      <c r="AB51" s="112"/>
      <c r="AC51" s="111"/>
      <c r="AD51" s="111"/>
      <c r="AE51" s="112"/>
      <c r="AF51" s="111"/>
      <c r="AG51" s="111"/>
      <c r="AH51" s="112"/>
      <c r="AI51" s="111"/>
      <c r="AJ51" s="111"/>
      <c r="AK51" s="112"/>
      <c r="AL51" s="111"/>
      <c r="AM51" s="111"/>
      <c r="AN51" s="112"/>
      <c r="AO51" s="72">
        <f t="shared" si="1"/>
        <v>0</v>
      </c>
      <c r="AP51" s="72">
        <f t="shared" si="0"/>
        <v>0</v>
      </c>
      <c r="AQ51" s="112"/>
      <c r="AR51" s="91"/>
      <c r="AS51" s="91"/>
    </row>
    <row r="52" spans="1:45">
      <c r="A52" s="62"/>
      <c r="B52" s="76"/>
      <c r="C52" s="77"/>
      <c r="D52" s="83"/>
      <c r="E52" s="109"/>
      <c r="F52" s="76"/>
      <c r="G52" s="76"/>
      <c r="H52" s="111"/>
      <c r="I52" s="111"/>
      <c r="J52" s="112"/>
      <c r="K52" s="111"/>
      <c r="L52" s="111"/>
      <c r="M52" s="112"/>
      <c r="N52" s="111"/>
      <c r="O52" s="111"/>
      <c r="P52" s="112"/>
      <c r="Q52" s="111"/>
      <c r="R52" s="111"/>
      <c r="S52" s="112"/>
      <c r="T52" s="111"/>
      <c r="U52" s="111"/>
      <c r="V52" s="112"/>
      <c r="W52" s="111"/>
      <c r="X52" s="111"/>
      <c r="Y52" s="112"/>
      <c r="Z52" s="111"/>
      <c r="AA52" s="111"/>
      <c r="AB52" s="112"/>
      <c r="AC52" s="111"/>
      <c r="AD52" s="111"/>
      <c r="AE52" s="112"/>
      <c r="AF52" s="111"/>
      <c r="AG52" s="111"/>
      <c r="AH52" s="112"/>
      <c r="AI52" s="111"/>
      <c r="AJ52" s="111"/>
      <c r="AK52" s="112"/>
      <c r="AL52" s="111"/>
      <c r="AM52" s="111"/>
      <c r="AN52" s="112"/>
      <c r="AO52" s="72">
        <f t="shared" si="1"/>
        <v>0</v>
      </c>
      <c r="AP52" s="72">
        <f t="shared" si="0"/>
        <v>0</v>
      </c>
      <c r="AQ52" s="112"/>
      <c r="AR52" s="91"/>
      <c r="AS52" s="91"/>
    </row>
    <row r="53" spans="1:45">
      <c r="A53" s="62"/>
      <c r="B53" s="76"/>
      <c r="C53" s="77"/>
      <c r="D53" s="83"/>
      <c r="E53" s="109"/>
      <c r="F53" s="76"/>
      <c r="G53" s="76"/>
      <c r="H53" s="111"/>
      <c r="I53" s="111"/>
      <c r="J53" s="112"/>
      <c r="K53" s="111"/>
      <c r="L53" s="111"/>
      <c r="M53" s="112"/>
      <c r="N53" s="111"/>
      <c r="O53" s="111"/>
      <c r="P53" s="112"/>
      <c r="Q53" s="111"/>
      <c r="R53" s="111"/>
      <c r="S53" s="112"/>
      <c r="T53" s="111"/>
      <c r="U53" s="111"/>
      <c r="V53" s="112"/>
      <c r="W53" s="111"/>
      <c r="X53" s="111"/>
      <c r="Y53" s="112"/>
      <c r="Z53" s="111"/>
      <c r="AA53" s="111"/>
      <c r="AB53" s="112"/>
      <c r="AC53" s="111"/>
      <c r="AD53" s="111"/>
      <c r="AE53" s="112"/>
      <c r="AF53" s="111"/>
      <c r="AG53" s="111"/>
      <c r="AH53" s="112"/>
      <c r="AI53" s="111"/>
      <c r="AJ53" s="111"/>
      <c r="AK53" s="112"/>
      <c r="AL53" s="111"/>
      <c r="AM53" s="111"/>
      <c r="AN53" s="112"/>
      <c r="AO53" s="72">
        <f t="shared" si="1"/>
        <v>0</v>
      </c>
      <c r="AP53" s="72">
        <f t="shared" si="0"/>
        <v>0</v>
      </c>
      <c r="AQ53" s="112"/>
      <c r="AR53" s="91"/>
      <c r="AS53" s="91"/>
    </row>
    <row r="54" spans="1:45">
      <c r="A54" s="62"/>
      <c r="B54" s="76"/>
      <c r="C54" s="77"/>
      <c r="D54" s="83"/>
      <c r="E54" s="109"/>
      <c r="F54" s="76"/>
      <c r="G54" s="76"/>
      <c r="H54" s="111"/>
      <c r="I54" s="111"/>
      <c r="J54" s="112"/>
      <c r="K54" s="111"/>
      <c r="L54" s="111"/>
      <c r="M54" s="112"/>
      <c r="N54" s="111"/>
      <c r="O54" s="111"/>
      <c r="P54" s="112"/>
      <c r="Q54" s="111"/>
      <c r="R54" s="111"/>
      <c r="S54" s="112"/>
      <c r="T54" s="111"/>
      <c r="U54" s="111"/>
      <c r="V54" s="112"/>
      <c r="W54" s="111"/>
      <c r="X54" s="111"/>
      <c r="Y54" s="112"/>
      <c r="Z54" s="111"/>
      <c r="AA54" s="111"/>
      <c r="AB54" s="112"/>
      <c r="AC54" s="111"/>
      <c r="AD54" s="111"/>
      <c r="AE54" s="112"/>
      <c r="AF54" s="111"/>
      <c r="AG54" s="111"/>
      <c r="AH54" s="112"/>
      <c r="AI54" s="111"/>
      <c r="AJ54" s="111"/>
      <c r="AK54" s="112"/>
      <c r="AL54" s="111"/>
      <c r="AM54" s="111"/>
      <c r="AN54" s="112"/>
      <c r="AO54" s="72">
        <f t="shared" si="1"/>
        <v>0</v>
      </c>
      <c r="AP54" s="72">
        <f t="shared" si="0"/>
        <v>0</v>
      </c>
      <c r="AQ54" s="112"/>
      <c r="AR54" s="91"/>
      <c r="AS54" s="91"/>
    </row>
    <row r="55" spans="1:45">
      <c r="A55" s="62"/>
      <c r="B55" s="76"/>
      <c r="C55" s="77"/>
      <c r="D55" s="83"/>
      <c r="E55" s="67">
        <v>3</v>
      </c>
      <c r="F55" s="54" t="s">
        <v>107</v>
      </c>
      <c r="G55" s="66" t="s">
        <v>108</v>
      </c>
      <c r="H55" s="70"/>
      <c r="I55" s="70"/>
      <c r="J55" s="71"/>
      <c r="K55" s="70"/>
      <c r="L55" s="70"/>
      <c r="M55" s="71"/>
      <c r="N55" s="70"/>
      <c r="O55" s="70"/>
      <c r="P55" s="71"/>
      <c r="Q55" s="70"/>
      <c r="R55" s="70"/>
      <c r="S55" s="71"/>
      <c r="T55" s="70"/>
      <c r="U55" s="70"/>
      <c r="V55" s="71"/>
      <c r="W55" s="70"/>
      <c r="X55" s="70"/>
      <c r="Y55" s="71"/>
      <c r="Z55" s="70"/>
      <c r="AA55" s="70"/>
      <c r="AB55" s="71"/>
      <c r="AC55" s="70"/>
      <c r="AD55" s="70"/>
      <c r="AE55" s="71"/>
      <c r="AF55" s="70"/>
      <c r="AG55" s="70"/>
      <c r="AH55" s="71"/>
      <c r="AI55" s="70"/>
      <c r="AJ55" s="70"/>
      <c r="AK55" s="71"/>
      <c r="AL55" s="70"/>
      <c r="AM55" s="70"/>
      <c r="AN55" s="71"/>
      <c r="AO55" s="72">
        <f t="shared" si="1"/>
        <v>0</v>
      </c>
      <c r="AP55" s="72">
        <f t="shared" si="0"/>
        <v>0</v>
      </c>
      <c r="AQ55" s="71"/>
      <c r="AR55" s="91"/>
      <c r="AS55" s="91"/>
    </row>
    <row r="56" spans="1:45">
      <c r="A56" s="62"/>
      <c r="B56" s="76"/>
      <c r="C56" s="77"/>
      <c r="D56" s="83">
        <v>2</v>
      </c>
      <c r="E56" s="66" t="s">
        <v>109</v>
      </c>
      <c r="F56" s="110"/>
      <c r="G56" s="110" t="s">
        <v>110</v>
      </c>
      <c r="H56" s="106"/>
      <c r="I56" s="106"/>
      <c r="J56" s="107"/>
      <c r="K56" s="106"/>
      <c r="L56" s="106"/>
      <c r="M56" s="107"/>
      <c r="N56" s="106"/>
      <c r="O56" s="106"/>
      <c r="P56" s="107"/>
      <c r="Q56" s="106"/>
      <c r="R56" s="106"/>
      <c r="S56" s="107"/>
      <c r="T56" s="106"/>
      <c r="U56" s="106"/>
      <c r="V56" s="107"/>
      <c r="W56" s="106"/>
      <c r="X56" s="106"/>
      <c r="Y56" s="107"/>
      <c r="Z56" s="106"/>
      <c r="AA56" s="106"/>
      <c r="AB56" s="107"/>
      <c r="AC56" s="106"/>
      <c r="AD56" s="106"/>
      <c r="AE56" s="107"/>
      <c r="AF56" s="106"/>
      <c r="AG56" s="106"/>
      <c r="AH56" s="107"/>
      <c r="AI56" s="106"/>
      <c r="AJ56" s="106"/>
      <c r="AK56" s="107"/>
      <c r="AL56" s="106"/>
      <c r="AM56" s="106"/>
      <c r="AN56" s="107"/>
      <c r="AO56" s="72">
        <f t="shared" si="1"/>
        <v>0</v>
      </c>
      <c r="AP56" s="72">
        <f t="shared" si="0"/>
        <v>0</v>
      </c>
      <c r="AQ56" s="107"/>
      <c r="AR56" s="91"/>
      <c r="AS56" s="91"/>
    </row>
    <row r="57" spans="1:45">
      <c r="A57" s="62"/>
      <c r="B57" s="76"/>
      <c r="C57" s="77"/>
      <c r="D57" s="83">
        <v>3</v>
      </c>
      <c r="E57" s="66" t="s">
        <v>111</v>
      </c>
      <c r="F57" s="110"/>
      <c r="G57" s="110" t="s">
        <v>112</v>
      </c>
      <c r="H57" s="106"/>
      <c r="I57" s="106"/>
      <c r="J57" s="107"/>
      <c r="K57" s="106"/>
      <c r="L57" s="106"/>
      <c r="M57" s="107"/>
      <c r="N57" s="106"/>
      <c r="O57" s="106"/>
      <c r="P57" s="107"/>
      <c r="Q57" s="106"/>
      <c r="R57" s="106"/>
      <c r="S57" s="107"/>
      <c r="T57" s="106"/>
      <c r="U57" s="106"/>
      <c r="V57" s="107"/>
      <c r="W57" s="106"/>
      <c r="X57" s="106"/>
      <c r="Y57" s="107"/>
      <c r="Z57" s="106"/>
      <c r="AA57" s="106"/>
      <c r="AB57" s="107"/>
      <c r="AC57" s="106"/>
      <c r="AD57" s="106"/>
      <c r="AE57" s="107"/>
      <c r="AF57" s="106"/>
      <c r="AG57" s="106"/>
      <c r="AH57" s="107"/>
      <c r="AI57" s="106"/>
      <c r="AJ57" s="106"/>
      <c r="AK57" s="107"/>
      <c r="AL57" s="106"/>
      <c r="AM57" s="106"/>
      <c r="AN57" s="107"/>
      <c r="AO57" s="72">
        <f t="shared" si="1"/>
        <v>0</v>
      </c>
      <c r="AP57" s="72">
        <f t="shared" si="0"/>
        <v>0</v>
      </c>
      <c r="AQ57" s="107"/>
      <c r="AR57" s="91"/>
      <c r="AS57" s="91"/>
    </row>
    <row r="58" spans="1:45">
      <c r="A58" s="62"/>
      <c r="B58" s="76"/>
      <c r="C58" s="77"/>
      <c r="D58" s="83">
        <v>4</v>
      </c>
      <c r="E58" s="66" t="s">
        <v>113</v>
      </c>
      <c r="F58" s="110"/>
      <c r="G58" s="110" t="s">
        <v>114</v>
      </c>
      <c r="H58" s="106"/>
      <c r="I58" s="106"/>
      <c r="J58" s="107"/>
      <c r="K58" s="106"/>
      <c r="L58" s="106"/>
      <c r="M58" s="107"/>
      <c r="N58" s="106"/>
      <c r="O58" s="106"/>
      <c r="P58" s="107"/>
      <c r="Q58" s="106"/>
      <c r="R58" s="106"/>
      <c r="S58" s="107"/>
      <c r="T58" s="106"/>
      <c r="U58" s="106"/>
      <c r="V58" s="107"/>
      <c r="W58" s="106"/>
      <c r="X58" s="106"/>
      <c r="Y58" s="107"/>
      <c r="Z58" s="106"/>
      <c r="AA58" s="106"/>
      <c r="AB58" s="107"/>
      <c r="AC58" s="106"/>
      <c r="AD58" s="106"/>
      <c r="AE58" s="107"/>
      <c r="AF58" s="106"/>
      <c r="AG58" s="106"/>
      <c r="AH58" s="107"/>
      <c r="AI58" s="106"/>
      <c r="AJ58" s="106"/>
      <c r="AK58" s="107"/>
      <c r="AL58" s="106"/>
      <c r="AM58" s="106"/>
      <c r="AN58" s="107"/>
      <c r="AO58" s="72">
        <f t="shared" si="1"/>
        <v>0</v>
      </c>
      <c r="AP58" s="72">
        <f t="shared" si="0"/>
        <v>0</v>
      </c>
      <c r="AQ58" s="107"/>
      <c r="AR58" s="91"/>
      <c r="AS58" s="91"/>
    </row>
    <row r="59" spans="1:45">
      <c r="A59" s="62"/>
      <c r="B59" s="76"/>
      <c r="C59" s="113">
        <v>2</v>
      </c>
      <c r="D59" s="56" t="s">
        <v>115</v>
      </c>
      <c r="E59" s="103"/>
      <c r="F59" s="103"/>
      <c r="G59" s="103" t="s">
        <v>116</v>
      </c>
      <c r="H59" s="104"/>
      <c r="I59" s="104"/>
      <c r="J59" s="105"/>
      <c r="K59" s="104"/>
      <c r="L59" s="104"/>
      <c r="M59" s="105"/>
      <c r="N59" s="104"/>
      <c r="O59" s="104"/>
      <c r="P59" s="105"/>
      <c r="Q59" s="104"/>
      <c r="R59" s="104"/>
      <c r="S59" s="105"/>
      <c r="T59" s="104"/>
      <c r="U59" s="104"/>
      <c r="V59" s="105"/>
      <c r="W59" s="104"/>
      <c r="X59" s="104"/>
      <c r="Y59" s="105"/>
      <c r="Z59" s="104"/>
      <c r="AA59" s="104"/>
      <c r="AB59" s="105"/>
      <c r="AC59" s="104"/>
      <c r="AD59" s="104"/>
      <c r="AE59" s="105"/>
      <c r="AF59" s="104"/>
      <c r="AG59" s="104"/>
      <c r="AH59" s="105"/>
      <c r="AI59" s="104"/>
      <c r="AJ59" s="104"/>
      <c r="AK59" s="105"/>
      <c r="AL59" s="104"/>
      <c r="AM59" s="104"/>
      <c r="AN59" s="105"/>
      <c r="AO59" s="59">
        <f t="shared" si="1"/>
        <v>0</v>
      </c>
      <c r="AP59" s="59">
        <f t="shared" si="0"/>
        <v>0</v>
      </c>
      <c r="AQ59" s="105"/>
      <c r="AR59" s="91"/>
      <c r="AS59" s="91"/>
    </row>
    <row r="60" spans="1:45">
      <c r="A60" s="62"/>
      <c r="B60" s="76"/>
      <c r="C60" s="113">
        <v>3</v>
      </c>
      <c r="D60" s="63" t="s">
        <v>117</v>
      </c>
      <c r="E60" s="64"/>
      <c r="F60" s="65"/>
      <c r="G60" s="103" t="s">
        <v>118</v>
      </c>
      <c r="H60" s="104"/>
      <c r="I60" s="104"/>
      <c r="J60" s="105"/>
      <c r="K60" s="104"/>
      <c r="L60" s="104"/>
      <c r="M60" s="105"/>
      <c r="N60" s="104"/>
      <c r="O60" s="104"/>
      <c r="P60" s="105"/>
      <c r="Q60" s="104"/>
      <c r="R60" s="104"/>
      <c r="S60" s="105"/>
      <c r="T60" s="104"/>
      <c r="U60" s="104"/>
      <c r="V60" s="105"/>
      <c r="W60" s="104"/>
      <c r="X60" s="104"/>
      <c r="Y60" s="105"/>
      <c r="Z60" s="104"/>
      <c r="AA60" s="104"/>
      <c r="AB60" s="105"/>
      <c r="AC60" s="104"/>
      <c r="AD60" s="104"/>
      <c r="AE60" s="105"/>
      <c r="AF60" s="104"/>
      <c r="AG60" s="104"/>
      <c r="AH60" s="105"/>
      <c r="AI60" s="104"/>
      <c r="AJ60" s="104"/>
      <c r="AK60" s="105"/>
      <c r="AL60" s="104"/>
      <c r="AM60" s="104"/>
      <c r="AN60" s="105"/>
      <c r="AO60" s="59">
        <f t="shared" si="1"/>
        <v>0</v>
      </c>
      <c r="AP60" s="59">
        <f t="shared" si="0"/>
        <v>0</v>
      </c>
      <c r="AQ60" s="105"/>
      <c r="AR60" s="91"/>
      <c r="AS60" s="91"/>
    </row>
    <row r="61" spans="1:45">
      <c r="A61" s="114" t="s">
        <v>119</v>
      </c>
      <c r="B61" s="115"/>
      <c r="C61" s="115"/>
      <c r="D61" s="115"/>
      <c r="E61" s="115"/>
      <c r="F61" s="115"/>
      <c r="G61" s="116"/>
      <c r="H61" s="117">
        <f>H40+H41</f>
        <v>345</v>
      </c>
      <c r="I61" s="117">
        <f>I40+I41</f>
        <v>0</v>
      </c>
      <c r="J61" s="118"/>
      <c r="K61" s="117">
        <f>K40+K41</f>
        <v>200</v>
      </c>
      <c r="L61" s="117">
        <f>L40+L41</f>
        <v>0</v>
      </c>
      <c r="M61" s="118"/>
      <c r="N61" s="117">
        <f>N40+N41</f>
        <v>600</v>
      </c>
      <c r="O61" s="117">
        <f>O40+O41</f>
        <v>0</v>
      </c>
      <c r="P61" s="118"/>
      <c r="Q61" s="117">
        <f>Q40+Q41</f>
        <v>473</v>
      </c>
      <c r="R61" s="117">
        <f>R40+R41</f>
        <v>0</v>
      </c>
      <c r="S61" s="118"/>
      <c r="T61" s="117">
        <f>T40+T41</f>
        <v>0</v>
      </c>
      <c r="U61" s="117">
        <f>U40+U41</f>
        <v>0</v>
      </c>
      <c r="V61" s="118"/>
      <c r="W61" s="117">
        <f>W40+W41</f>
        <v>45994</v>
      </c>
      <c r="X61" s="117">
        <f>X40+X41</f>
        <v>0</v>
      </c>
      <c r="Y61" s="118"/>
      <c r="Z61" s="117">
        <f>Z40+Z41</f>
        <v>1200</v>
      </c>
      <c r="AA61" s="117">
        <f>AA40+AA41</f>
        <v>0</v>
      </c>
      <c r="AB61" s="118"/>
      <c r="AC61" s="117">
        <f>AC40+AC41</f>
        <v>1996</v>
      </c>
      <c r="AD61" s="117">
        <f>AD40+AD41</f>
        <v>0</v>
      </c>
      <c r="AE61" s="118"/>
      <c r="AF61" s="117">
        <f>AF40+AF41</f>
        <v>0</v>
      </c>
      <c r="AG61" s="117">
        <f>AG40+AG41</f>
        <v>0</v>
      </c>
      <c r="AH61" s="118"/>
      <c r="AI61" s="117">
        <f>AI40+AI41</f>
        <v>2300</v>
      </c>
      <c r="AJ61" s="117">
        <f>AJ40+AJ41</f>
        <v>0</v>
      </c>
      <c r="AK61" s="118"/>
      <c r="AL61" s="117">
        <f>AL40+AL41</f>
        <v>26646</v>
      </c>
      <c r="AM61" s="117">
        <f>AM40+AM41</f>
        <v>0</v>
      </c>
      <c r="AN61" s="118"/>
      <c r="AO61" s="99">
        <f t="shared" si="1"/>
        <v>79754</v>
      </c>
      <c r="AP61" s="99">
        <f t="shared" si="0"/>
        <v>0</v>
      </c>
      <c r="AQ61" s="118"/>
      <c r="AR61" s="45"/>
      <c r="AS61" s="45"/>
    </row>
    <row r="62" spans="1:45">
      <c r="A62" s="114" t="s">
        <v>120</v>
      </c>
      <c r="B62" s="115"/>
      <c r="C62" s="115"/>
      <c r="D62" s="115"/>
      <c r="E62" s="115"/>
      <c r="F62" s="115"/>
      <c r="G62" s="116"/>
      <c r="H62" s="117">
        <f>H57</f>
        <v>0</v>
      </c>
      <c r="I62" s="117">
        <f>I57</f>
        <v>0</v>
      </c>
      <c r="J62" s="118"/>
      <c r="K62" s="117">
        <f>K57</f>
        <v>0</v>
      </c>
      <c r="L62" s="117">
        <f>L57</f>
        <v>0</v>
      </c>
      <c r="M62" s="118"/>
      <c r="N62" s="117">
        <f>N57</f>
        <v>0</v>
      </c>
      <c r="O62" s="117">
        <f>O57</f>
        <v>0</v>
      </c>
      <c r="P62" s="118"/>
      <c r="Q62" s="117">
        <f>Q57</f>
        <v>0</v>
      </c>
      <c r="R62" s="117">
        <f>R57</f>
        <v>0</v>
      </c>
      <c r="S62" s="118"/>
      <c r="T62" s="117">
        <f>T57</f>
        <v>0</v>
      </c>
      <c r="U62" s="117">
        <f>U57</f>
        <v>0</v>
      </c>
      <c r="V62" s="118"/>
      <c r="W62" s="117">
        <f>W57</f>
        <v>0</v>
      </c>
      <c r="X62" s="117">
        <f>X57</f>
        <v>0</v>
      </c>
      <c r="Y62" s="118"/>
      <c r="Z62" s="117">
        <f>Z57</f>
        <v>0</v>
      </c>
      <c r="AA62" s="117">
        <f>AA57</f>
        <v>0</v>
      </c>
      <c r="AB62" s="118"/>
      <c r="AC62" s="117">
        <f>AC57</f>
        <v>0</v>
      </c>
      <c r="AD62" s="117">
        <f>AD57</f>
        <v>0</v>
      </c>
      <c r="AE62" s="118"/>
      <c r="AF62" s="117">
        <f>AF57</f>
        <v>0</v>
      </c>
      <c r="AG62" s="117">
        <f>AG57</f>
        <v>0</v>
      </c>
      <c r="AH62" s="118"/>
      <c r="AI62" s="117">
        <f>AI57</f>
        <v>0</v>
      </c>
      <c r="AJ62" s="117">
        <f>AJ57</f>
        <v>0</v>
      </c>
      <c r="AK62" s="118"/>
      <c r="AL62" s="117">
        <f>AL57</f>
        <v>0</v>
      </c>
      <c r="AM62" s="117">
        <f>AM57</f>
        <v>0</v>
      </c>
      <c r="AN62" s="118"/>
      <c r="AO62" s="99">
        <f t="shared" si="1"/>
        <v>0</v>
      </c>
      <c r="AP62" s="99">
        <f t="shared" si="0"/>
        <v>0</v>
      </c>
      <c r="AQ62" s="118"/>
      <c r="AR62" s="45"/>
      <c r="AS62" s="45"/>
    </row>
    <row r="63" spans="1:45" ht="15.75" thickBot="1">
      <c r="A63" s="119" t="s">
        <v>121</v>
      </c>
      <c r="B63" s="120"/>
      <c r="C63" s="120"/>
      <c r="D63" s="120"/>
      <c r="E63" s="120"/>
      <c r="F63" s="120"/>
      <c r="G63" s="121"/>
      <c r="H63" s="122">
        <f>H61-H62</f>
        <v>345</v>
      </c>
      <c r="I63" s="122">
        <f>I61-I62</f>
        <v>0</v>
      </c>
      <c r="J63" s="123"/>
      <c r="K63" s="122">
        <f>K61-K62</f>
        <v>200</v>
      </c>
      <c r="L63" s="122">
        <f>L61-L62</f>
        <v>0</v>
      </c>
      <c r="M63" s="123"/>
      <c r="N63" s="122">
        <f>N61-N62</f>
        <v>600</v>
      </c>
      <c r="O63" s="122">
        <f>O61-O62</f>
        <v>0</v>
      </c>
      <c r="P63" s="123"/>
      <c r="Q63" s="122">
        <f>Q61-Q62</f>
        <v>473</v>
      </c>
      <c r="R63" s="122">
        <f>R61-R62</f>
        <v>0</v>
      </c>
      <c r="S63" s="123"/>
      <c r="T63" s="122">
        <f>T61-T62</f>
        <v>0</v>
      </c>
      <c r="U63" s="122">
        <f>U61-U62</f>
        <v>0</v>
      </c>
      <c r="V63" s="123"/>
      <c r="W63" s="122">
        <f>W61-W62</f>
        <v>45994</v>
      </c>
      <c r="X63" s="122">
        <f>X61-X62</f>
        <v>0</v>
      </c>
      <c r="Y63" s="123"/>
      <c r="Z63" s="122">
        <f>Z61-Z62</f>
        <v>1200</v>
      </c>
      <c r="AA63" s="122">
        <f>AA61-AA62</f>
        <v>0</v>
      </c>
      <c r="AB63" s="123"/>
      <c r="AC63" s="122">
        <f>AC61-AC62</f>
        <v>1996</v>
      </c>
      <c r="AD63" s="122">
        <f>AD61-AD62</f>
        <v>0</v>
      </c>
      <c r="AE63" s="123"/>
      <c r="AF63" s="122">
        <f>AF61-AF62</f>
        <v>0</v>
      </c>
      <c r="AG63" s="122">
        <f>AG61-AG62</f>
        <v>0</v>
      </c>
      <c r="AH63" s="123"/>
      <c r="AI63" s="122">
        <f>AI61-AI62</f>
        <v>2300</v>
      </c>
      <c r="AJ63" s="122">
        <f>AJ61-AJ62</f>
        <v>0</v>
      </c>
      <c r="AK63" s="123"/>
      <c r="AL63" s="122">
        <f>AL61-AL62</f>
        <v>26646</v>
      </c>
      <c r="AM63" s="122">
        <f>AM61-AM62</f>
        <v>0</v>
      </c>
      <c r="AN63" s="123"/>
      <c r="AO63" s="99">
        <f t="shared" si="1"/>
        <v>79754</v>
      </c>
      <c r="AP63" s="99">
        <f t="shared" si="0"/>
        <v>0</v>
      </c>
      <c r="AQ63" s="123"/>
      <c r="AR63" s="45"/>
      <c r="AS63" s="45"/>
    </row>
    <row r="64" spans="1:45">
      <c r="A64" s="124" t="s">
        <v>122</v>
      </c>
      <c r="B64" s="125"/>
      <c r="C64" s="125"/>
      <c r="D64" s="125"/>
      <c r="E64" s="125"/>
      <c r="F64" s="125"/>
      <c r="G64" s="126"/>
      <c r="H64" s="127">
        <v>1</v>
      </c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>
        <v>1</v>
      </c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8">
        <f t="shared" si="1"/>
        <v>2</v>
      </c>
      <c r="AP64" s="72">
        <f t="shared" si="0"/>
        <v>0</v>
      </c>
      <c r="AQ64" s="127"/>
      <c r="AR64" s="45"/>
      <c r="AS64" s="45"/>
    </row>
    <row r="65" spans="1:45">
      <c r="A65" s="129" t="s">
        <v>123</v>
      </c>
      <c r="B65" s="130"/>
      <c r="C65" s="130"/>
      <c r="D65" s="130"/>
      <c r="E65" s="130"/>
      <c r="F65" s="130"/>
      <c r="G65" s="131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>
        <v>18</v>
      </c>
      <c r="AM65" s="76"/>
      <c r="AN65" s="76"/>
      <c r="AO65" s="128">
        <f t="shared" si="1"/>
        <v>18</v>
      </c>
      <c r="AP65" s="72">
        <f t="shared" si="0"/>
        <v>0</v>
      </c>
      <c r="AQ65" s="76"/>
      <c r="AR65" s="108"/>
      <c r="AS65" s="108"/>
    </row>
    <row r="66" spans="1:4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59">
        <f t="shared" si="1"/>
        <v>0</v>
      </c>
      <c r="AP66" s="76"/>
      <c r="AQ66" s="76"/>
      <c r="AR66" s="108"/>
      <c r="AS66" s="108"/>
    </row>
    <row r="67" spans="1:45">
      <c r="A67" s="76"/>
      <c r="B67" s="76"/>
      <c r="C67" s="76"/>
      <c r="D67" s="76"/>
      <c r="E67" s="76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08"/>
      <c r="AS67" s="108"/>
    </row>
    <row r="68" spans="1:4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108"/>
      <c r="AS68" s="108"/>
    </row>
    <row r="69" spans="1:4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108"/>
      <c r="AS69" s="108"/>
    </row>
  </sheetData>
  <mergeCells count="52">
    <mergeCell ref="D60:F60"/>
    <mergeCell ref="A61:G61"/>
    <mergeCell ref="A62:G62"/>
    <mergeCell ref="A63:G63"/>
    <mergeCell ref="A64:G64"/>
    <mergeCell ref="A65:G65"/>
    <mergeCell ref="C6:G6"/>
    <mergeCell ref="D8:F8"/>
    <mergeCell ref="E10:F10"/>
    <mergeCell ref="C28:G28"/>
    <mergeCell ref="A40:G40"/>
    <mergeCell ref="C41:G41"/>
    <mergeCell ref="H4:J4"/>
    <mergeCell ref="K4:M4"/>
    <mergeCell ref="N4:P4"/>
    <mergeCell ref="Q4:S4"/>
    <mergeCell ref="T4:V4"/>
    <mergeCell ref="W4:Y4"/>
    <mergeCell ref="Z3:AB3"/>
    <mergeCell ref="AC3:AE3"/>
    <mergeCell ref="AF3:AH3"/>
    <mergeCell ref="AI3:AK4"/>
    <mergeCell ref="AL3:AN3"/>
    <mergeCell ref="AO3:AQ4"/>
    <mergeCell ref="Z4:AB4"/>
    <mergeCell ref="AC4:AE4"/>
    <mergeCell ref="AF4:AH4"/>
    <mergeCell ref="AL4:AN4"/>
    <mergeCell ref="H3:J3"/>
    <mergeCell ref="K3:M3"/>
    <mergeCell ref="N3:P3"/>
    <mergeCell ref="Q3:S3"/>
    <mergeCell ref="T3:V3"/>
    <mergeCell ref="W3:Y3"/>
    <mergeCell ref="A3:A5"/>
    <mergeCell ref="B3:B5"/>
    <mergeCell ref="C3:C5"/>
    <mergeCell ref="D3:D5"/>
    <mergeCell ref="E3:F5"/>
    <mergeCell ref="G3:G5"/>
    <mergeCell ref="W2:Y2"/>
    <mergeCell ref="Z2:AB2"/>
    <mergeCell ref="AC2:AE2"/>
    <mergeCell ref="AF2:AH2"/>
    <mergeCell ref="AL2:AN2"/>
    <mergeCell ref="AO2:AQ2"/>
    <mergeCell ref="A1:G1"/>
    <mergeCell ref="H2:J2"/>
    <mergeCell ref="K2:M2"/>
    <mergeCell ref="N2:P2"/>
    <mergeCell ref="Q2:S2"/>
    <mergeCell ref="T2:V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2017-05-31T11:59:32Z</dcterms:created>
  <dcterms:modified xsi:type="dcterms:W3CDTF">2017-05-31T11:59:37Z</dcterms:modified>
</cp:coreProperties>
</file>