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5.1. sz. mell VK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'9.5.1. sz. mell VK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<sst xmlns="http://schemas.openxmlformats.org/spreadsheetml/2006/main" count="111" uniqueCount="97">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</sst>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70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70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0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70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7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70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70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70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5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4">
    <tabColor rgb="FF92D050"/>
  </sheetPr>
  <dimension ref="A1:C60"/>
  <sheetViews>
    <sheetView tabSelected="1" view="pageLayout" zoomScaleNormal="145" workbookViewId="0" topLeftCell="A1">
      <selection activeCell="C3" sqref="C3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144497158</v>
      </c>
    </row>
    <row r="9" spans="1:3" s="28" customFormat="1" ht="12" customHeight="1">
      <c r="A9" s="29" t="s">
        <v>16</v>
      </c>
      <c r="B9" s="30" t="s">
        <v>17</v>
      </c>
      <c r="C9" s="31">
        <v>222694</v>
      </c>
    </row>
    <row r="10" spans="1:3" s="28" customFormat="1" ht="12" customHeight="1">
      <c r="A10" s="32" t="s">
        <v>18</v>
      </c>
      <c r="B10" s="33" t="s">
        <v>19</v>
      </c>
      <c r="C10" s="34">
        <f>14512306+33071</f>
        <v>14545377</v>
      </c>
    </row>
    <row r="11" spans="1:3" s="28" customFormat="1" ht="12" customHeight="1">
      <c r="A11" s="32" t="s">
        <v>20</v>
      </c>
      <c r="B11" s="33" t="s">
        <v>21</v>
      </c>
      <c r="C11" s="34">
        <f>70193340+143307</f>
        <v>70336647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20539068</v>
      </c>
    </row>
    <row r="14" spans="1:3" s="28" customFormat="1" ht="12" customHeight="1">
      <c r="A14" s="32" t="s">
        <v>26</v>
      </c>
      <c r="B14" s="33" t="s">
        <v>27</v>
      </c>
      <c r="C14" s="34">
        <f>24497750+8929+38693</f>
        <v>24545372</v>
      </c>
    </row>
    <row r="15" spans="1:3" s="28" customFormat="1" ht="12" customHeight="1">
      <c r="A15" s="32" t="s">
        <v>28</v>
      </c>
      <c r="B15" s="35" t="s">
        <v>29</v>
      </c>
      <c r="C15" s="34">
        <v>14308000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144497158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160367814</v>
      </c>
    </row>
    <row r="38" spans="1:3" s="28" customFormat="1" ht="12" customHeight="1">
      <c r="A38" s="43" t="s">
        <v>73</v>
      </c>
      <c r="B38" s="44" t="s">
        <v>74</v>
      </c>
      <c r="C38" s="45">
        <v>2265992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53">
        <f>192787844+170800-26996-34745860-464966+381000</f>
        <v>158101822</v>
      </c>
    </row>
    <row r="41" spans="1:3" s="37" customFormat="1" ht="15" customHeight="1" thickBot="1">
      <c r="A41" s="52" t="s">
        <v>79</v>
      </c>
      <c r="B41" s="54" t="s">
        <v>80</v>
      </c>
      <c r="C41" s="55">
        <f>+C36+C37</f>
        <v>304864972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303548441</v>
      </c>
    </row>
    <row r="46" spans="1:3" ht="12" customHeight="1">
      <c r="A46" s="32" t="s">
        <v>16</v>
      </c>
      <c r="B46" s="39" t="s">
        <v>83</v>
      </c>
      <c r="C46" s="45">
        <f>75543661+140000-18000+112360-15308800+105973+124089</f>
        <v>60699283</v>
      </c>
    </row>
    <row r="47" spans="1:3" ht="12" customHeight="1">
      <c r="A47" s="32" t="s">
        <v>18</v>
      </c>
      <c r="B47" s="33" t="s">
        <v>84</v>
      </c>
      <c r="C47" s="65">
        <f>18790516+30800-8996+22247-3360936+69499</f>
        <v>15543130</v>
      </c>
    </row>
    <row r="48" spans="1:3" ht="12" customHeight="1">
      <c r="A48" s="32" t="s">
        <v>20</v>
      </c>
      <c r="B48" s="33" t="s">
        <v>85</v>
      </c>
      <c r="C48" s="66">
        <f>242993825-15811124-124245-133428+381000</f>
        <v>227306028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1316531</v>
      </c>
    </row>
    <row r="52" spans="1:3" s="64" customFormat="1" ht="12" customHeight="1">
      <c r="A52" s="32" t="s">
        <v>40</v>
      </c>
      <c r="B52" s="39" t="s">
        <v>89</v>
      </c>
      <c r="C52" s="45">
        <f>1276298-265000</f>
        <v>1011298</v>
      </c>
    </row>
    <row r="53" spans="1:3" ht="12" customHeight="1">
      <c r="A53" s="32" t="s">
        <v>42</v>
      </c>
      <c r="B53" s="33" t="s">
        <v>90</v>
      </c>
      <c r="C53" s="65">
        <f>500000-134607-60160</f>
        <v>305233</v>
      </c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7" t="s">
        <v>94</v>
      </c>
      <c r="C57" s="68">
        <f>+C45+C51+C56</f>
        <v>304864972</v>
      </c>
    </row>
    <row r="58" ht="15" customHeight="1" thickBot="1">
      <c r="C58" s="70"/>
    </row>
    <row r="59" spans="1:3" ht="14.25" customHeight="1" thickBot="1">
      <c r="A59" s="71" t="s">
        <v>95</v>
      </c>
      <c r="B59" s="72"/>
      <c r="C59" s="73">
        <v>24.5</v>
      </c>
    </row>
    <row r="60" spans="1:3" ht="13.5" thickBot="1">
      <c r="A60" s="71" t="s">
        <v>96</v>
      </c>
      <c r="B60" s="72"/>
      <c r="C60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2017-07-28T07:33:46Z</dcterms:created>
  <dcterms:modified xsi:type="dcterms:W3CDTF">2017-07-28T07:33:47Z</dcterms:modified>
  <cp:category/>
  <cp:version/>
  <cp:contentType/>
  <cp:contentStatus/>
</cp:coreProperties>
</file>