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<sst xmlns="http://schemas.openxmlformats.org/spreadsheetml/2006/main" count="36" uniqueCount="34">
  <si>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Működési célú bevételek</t>
  </si>
  <si>
    <t>Működési célú kiadások</t>
  </si>
  <si>
    <t>Működési bevételek</t>
  </si>
  <si>
    <t>Támogatásértékű bevétel összesen</t>
  </si>
  <si>
    <t>Előző évi pénzmaradvány</t>
  </si>
  <si>
    <t>Működési bevételek összesen</t>
  </si>
  <si>
    <t>Működési kiadások</t>
  </si>
  <si>
    <t>Támog. értékű műk. kiadás</t>
  </si>
  <si>
    <t>Műk. célú. pe. átad. áh. kiv</t>
  </si>
  <si>
    <t>Működési hiteltörlesztés</t>
  </si>
  <si>
    <t>Felhalmozási célú bevételek</t>
  </si>
  <si>
    <t>Felhalmozási és tőke jellegű bevétel</t>
  </si>
  <si>
    <t>Felhalmozási célú támogatás</t>
  </si>
  <si>
    <t>Felhalmozási célú pe. átvétel</t>
  </si>
  <si>
    <t>Felhalmozási célú hitelfelvétel</t>
  </si>
  <si>
    <t>Felhalm. bevételek összesen</t>
  </si>
  <si>
    <t>Mindösszesen</t>
  </si>
  <si>
    <t>Felhalmozási célú kiadások</t>
  </si>
  <si>
    <t>Felhalmozási kiadások</t>
  </si>
  <si>
    <t>Kamatkiadás</t>
  </si>
  <si>
    <t>Felhalm. kiadások össz.</t>
  </si>
  <si>
    <t>1/1 sz. melléklet</t>
  </si>
  <si>
    <t>1/2 sz. melléklet</t>
  </si>
  <si>
    <t>Likviditási hitelfelvétel</t>
  </si>
  <si>
    <t xml:space="preserve">Költségvetési támogatás </t>
  </si>
  <si>
    <t>Felhalmozási c. pe. Átadás (r.)</t>
  </si>
  <si>
    <t>Tartalék</t>
  </si>
  <si>
    <t>Működési kiadások össz.</t>
  </si>
  <si>
    <t>Felújítási kiadás</t>
  </si>
  <si>
    <t>ÁHT-n belüli megelőlegezések</t>
  </si>
  <si>
    <t>Mátraterenye Önkormányzat 2019. évi működési és felhalmozási bevételeinek
 és kiadásainak mérlegszerű bemutatása</t>
  </si>
  <si>
    <t>Mátraterenye Község Önkormányzatának Képviselő testülete 
…..../2019.(….……...) önkormányzati rendelete az önkormányzat 2019. évi költségvetésének módosításáról</t>
  </si>
  <si>
    <r>
      <t>Működ. többlet/</t>
    </r>
    <r>
      <rPr>
        <b/>
        <u val="single"/>
        <sz val="9"/>
        <rFont val="Garamond"/>
        <family val="1"/>
      </rPr>
      <t>hiány összege</t>
    </r>
  </si>
  <si>
    <r>
      <t>Felhalmozási többlet</t>
    </r>
    <r>
      <rPr>
        <b/>
        <sz val="9"/>
        <rFont val="Garamond"/>
        <family val="1"/>
      </rPr>
      <t>/hiány összege</t>
    </r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</si>
</sst>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Garamond"/>
      <family val="1"/>
    </font>
    <font>
      <i/>
      <u val="single"/>
      <sz val="12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sz val="12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sz val="9"/>
      <name val="Arial"/>
      <family val="2"/>
    </font>
    <font>
      <b/>
      <u val="single"/>
      <sz val="9"/>
      <name val="Garamond"/>
      <family val="1"/>
    </font>
    <font>
      <i/>
      <u val="single"/>
      <sz val="9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8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19" xfId="0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21" xfId="0" applyFont="1" applyBorder="1" applyAlignment="1">
      <alignment horizontal="right"/>
    </xf>
    <xf numFmtId="0" fontId="27" fillId="0" borderId="21" xfId="0" applyFont="1" applyBorder="1" applyAlignment="1">
      <alignment/>
    </xf>
    <xf numFmtId="0" fontId="27" fillId="0" borderId="22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21" xfId="0" applyFont="1" applyBorder="1" applyAlignment="1">
      <alignment/>
    </xf>
    <xf numFmtId="0" fontId="27" fillId="0" borderId="22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6" fillId="0" borderId="23" xfId="0" applyFont="1" applyBorder="1" applyAlignment="1">
      <alignment horizontal="center"/>
    </xf>
    <xf numFmtId="0" fontId="26" fillId="0" borderId="22" xfId="0" applyFont="1" applyBorder="1" applyAlignment="1">
      <alignment/>
    </xf>
    <xf numFmtId="0" fontId="25" fillId="0" borderId="0" xfId="0" applyFont="1" applyAlignment="1">
      <alignment/>
    </xf>
    <xf numFmtId="0" fontId="26" fillId="32" borderId="24" xfId="0" applyFont="1" applyFill="1" applyBorder="1" applyAlignment="1">
      <alignment/>
    </xf>
    <xf numFmtId="0" fontId="26" fillId="32" borderId="25" xfId="0" applyFont="1" applyFill="1" applyBorder="1" applyAlignment="1">
      <alignment/>
    </xf>
    <xf numFmtId="0" fontId="27" fillId="0" borderId="25" xfId="0" applyFont="1" applyBorder="1" applyAlignment="1">
      <alignment/>
    </xf>
    <xf numFmtId="0" fontId="27" fillId="0" borderId="25" xfId="0" applyFont="1" applyBorder="1" applyAlignment="1">
      <alignment horizontal="right"/>
    </xf>
    <xf numFmtId="0" fontId="27" fillId="0" borderId="26" xfId="0" applyFont="1" applyBorder="1" applyAlignment="1">
      <alignment horizontal="right"/>
    </xf>
    <xf numFmtId="0" fontId="26" fillId="0" borderId="10" xfId="0" applyFont="1" applyBorder="1" applyAlignment="1">
      <alignment/>
    </xf>
    <xf numFmtId="0" fontId="26" fillId="0" borderId="23" xfId="0" applyFont="1" applyBorder="1" applyAlignment="1">
      <alignment horizontal="right"/>
    </xf>
    <xf numFmtId="0" fontId="26" fillId="32" borderId="10" xfId="0" applyFont="1" applyFill="1" applyBorder="1" applyAlignment="1">
      <alignment/>
    </xf>
    <xf numFmtId="0" fontId="26" fillId="32" borderId="23" xfId="0" applyFont="1" applyFill="1" applyBorder="1" applyAlignment="1">
      <alignment/>
    </xf>
    <xf numFmtId="0" fontId="26" fillId="32" borderId="27" xfId="0" applyFont="1" applyFill="1" applyBorder="1" applyAlignment="1">
      <alignment/>
    </xf>
    <xf numFmtId="0" fontId="29" fillId="0" borderId="24" xfId="0" applyFont="1" applyBorder="1" applyAlignment="1">
      <alignment/>
    </xf>
    <xf numFmtId="0" fontId="28" fillId="0" borderId="25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/>
    </xf>
    <xf numFmtId="0" fontId="26" fillId="32" borderId="28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32.140625" style="0" customWidth="1"/>
    <col min="2" max="2" width="10.140625" style="0" customWidth="1"/>
    <col min="3" max="3" width="10.8515625" style="0" customWidth="1"/>
    <col min="4" max="4" width="10.00390625" style="0" customWidth="1"/>
    <col min="5" max="5" width="27.28125" style="0" customWidth="1"/>
    <col min="6" max="6" width="12.28125" style="0" customWidth="1"/>
    <col min="7" max="7" width="9.57421875" style="0" bestFit="1" customWidth="1"/>
    <col min="8" max="8" width="10.00390625" style="0" bestFit="1" customWidth="1"/>
  </cols>
  <sheetData>
    <row r="1" spans="1:8" ht="12.75" customHeight="1">
      <c r="A1" s="7" t="s">
        <v>31</v>
      </c>
      <c r="B1" s="7"/>
      <c r="C1" s="7"/>
      <c r="D1" s="7"/>
      <c r="E1" s="7"/>
      <c r="F1" s="7"/>
      <c r="G1" s="7"/>
      <c r="H1" s="7"/>
    </row>
    <row r="2" spans="1:8" ht="22.5" customHeight="1">
      <c r="A2" s="7"/>
      <c r="B2" s="7"/>
      <c r="C2" s="7"/>
      <c r="D2" s="7"/>
      <c r="E2" s="7"/>
      <c r="F2" s="7"/>
      <c r="G2" s="7"/>
      <c r="H2" s="7"/>
    </row>
    <row r="3" spans="1:6" ht="22.5" customHeight="1">
      <c r="A3" s="5"/>
      <c r="B3" s="5"/>
      <c r="C3" s="5"/>
      <c r="D3" s="5"/>
      <c r="E3" s="5"/>
      <c r="F3" s="5"/>
    </row>
    <row r="4" spans="1:8" ht="15.75">
      <c r="A4" s="3"/>
      <c r="B4" s="3"/>
      <c r="C4" s="3"/>
      <c r="D4" s="3"/>
      <c r="E4" s="8" t="s">
        <v>21</v>
      </c>
      <c r="F4" s="8"/>
      <c r="G4" s="8"/>
      <c r="H4" s="8"/>
    </row>
    <row r="5" spans="1:6" ht="15.75">
      <c r="A5" s="3"/>
      <c r="B5" s="3"/>
      <c r="C5" s="3"/>
      <c r="D5" s="3"/>
      <c r="E5" s="3"/>
      <c r="F5" s="3"/>
    </row>
    <row r="6" spans="1:10" ht="12.75" customHeight="1">
      <c r="A6" s="9" t="s">
        <v>30</v>
      </c>
      <c r="B6" s="9"/>
      <c r="C6" s="9"/>
      <c r="D6" s="9"/>
      <c r="E6" s="9"/>
      <c r="F6" s="9"/>
      <c r="G6" s="9"/>
      <c r="H6" s="9"/>
      <c r="I6" s="2"/>
      <c r="J6" s="2"/>
    </row>
    <row r="7" spans="1:10" ht="12.75" customHeight="1">
      <c r="A7" s="9"/>
      <c r="B7" s="9"/>
      <c r="C7" s="9"/>
      <c r="D7" s="9"/>
      <c r="E7" s="9"/>
      <c r="F7" s="9"/>
      <c r="G7" s="9"/>
      <c r="H7" s="9"/>
      <c r="I7" s="2"/>
      <c r="J7" s="2"/>
    </row>
    <row r="8" spans="1:10" ht="12.75" customHeight="1">
      <c r="A8" s="9"/>
      <c r="B8" s="9"/>
      <c r="C8" s="9"/>
      <c r="D8" s="9"/>
      <c r="E8" s="9"/>
      <c r="F8" s="9"/>
      <c r="G8" s="9"/>
      <c r="H8" s="9"/>
      <c r="I8" s="2"/>
      <c r="J8" s="2"/>
    </row>
    <row r="9" spans="1:10" ht="12.75" customHeight="1">
      <c r="A9" s="9"/>
      <c r="B9" s="9"/>
      <c r="C9" s="9"/>
      <c r="D9" s="9"/>
      <c r="E9" s="9"/>
      <c r="F9" s="9"/>
      <c r="G9" s="9"/>
      <c r="H9" s="9"/>
      <c r="I9" s="2"/>
      <c r="J9" s="2"/>
    </row>
    <row r="10" spans="1:8" ht="12.75" customHeight="1">
      <c r="A10" s="9"/>
      <c r="B10" s="9"/>
      <c r="C10" s="9"/>
      <c r="D10" s="9"/>
      <c r="E10" s="9"/>
      <c r="F10" s="9"/>
      <c r="G10" s="9"/>
      <c r="H10" s="9"/>
    </row>
    <row r="11" spans="1:8" ht="12.75" customHeight="1">
      <c r="A11" s="9"/>
      <c r="B11" s="9"/>
      <c r="C11" s="9"/>
      <c r="D11" s="9"/>
      <c r="E11" s="9"/>
      <c r="F11" s="9"/>
      <c r="G11" s="9"/>
      <c r="H11" s="9"/>
    </row>
    <row r="12" spans="1:6" ht="15.75">
      <c r="A12" s="4"/>
      <c r="B12" s="4"/>
      <c r="C12" s="4"/>
      <c r="D12" s="4"/>
      <c r="E12" s="4"/>
      <c r="F12" s="4"/>
    </row>
    <row r="13" spans="1:6" ht="16.5" thickBot="1">
      <c r="A13" s="4"/>
      <c r="B13" s="4"/>
      <c r="C13" s="4"/>
      <c r="D13" s="4"/>
      <c r="E13" s="4"/>
      <c r="F13" s="4"/>
    </row>
    <row r="14" spans="1:9" ht="13.5" thickBot="1">
      <c r="A14" s="10" t="s">
        <v>0</v>
      </c>
      <c r="B14" s="11"/>
      <c r="C14" s="11"/>
      <c r="D14" s="12"/>
      <c r="E14" s="13" t="s">
        <v>1</v>
      </c>
      <c r="F14" s="14"/>
      <c r="G14" s="14"/>
      <c r="H14" s="15"/>
      <c r="I14" s="1"/>
    </row>
    <row r="15" spans="1:8" ht="12.75">
      <c r="A15" s="16"/>
      <c r="B15" s="17"/>
      <c r="C15" s="17"/>
      <c r="D15" s="18"/>
      <c r="E15" s="18"/>
      <c r="F15" s="18"/>
      <c r="G15" s="19"/>
      <c r="H15" s="20"/>
    </row>
    <row r="16" spans="1:8" ht="12.75">
      <c r="A16" s="21" t="s">
        <v>2</v>
      </c>
      <c r="B16" s="22">
        <v>21800000</v>
      </c>
      <c r="C16" s="22">
        <f>D16-B16</f>
        <v>0</v>
      </c>
      <c r="D16" s="22">
        <v>21800000</v>
      </c>
      <c r="E16" s="23" t="s">
        <v>6</v>
      </c>
      <c r="F16" s="23">
        <v>342577210</v>
      </c>
      <c r="G16" s="23">
        <f>H16-F16</f>
        <v>104322957</v>
      </c>
      <c r="H16" s="24">
        <v>446900167</v>
      </c>
    </row>
    <row r="17" spans="1:8" ht="12.75">
      <c r="A17" s="21" t="s">
        <v>24</v>
      </c>
      <c r="B17" s="22">
        <v>222428826</v>
      </c>
      <c r="C17" s="22">
        <f>D17-B17</f>
        <v>8502359</v>
      </c>
      <c r="D17" s="22">
        <v>230931185</v>
      </c>
      <c r="E17" s="23" t="s">
        <v>7</v>
      </c>
      <c r="F17" s="23">
        <v>119383725</v>
      </c>
      <c r="G17" s="23">
        <f aca="true" t="shared" si="0" ref="G17:G22">H17-F17</f>
        <v>1535750</v>
      </c>
      <c r="H17" s="24">
        <v>120919475</v>
      </c>
    </row>
    <row r="18" spans="1:8" ht="12.75">
      <c r="A18" s="21" t="s">
        <v>3</v>
      </c>
      <c r="B18" s="22">
        <v>131373003</v>
      </c>
      <c r="C18" s="22">
        <f>D18-B18</f>
        <v>1264082</v>
      </c>
      <c r="D18" s="22">
        <v>132637085</v>
      </c>
      <c r="E18" s="23" t="s">
        <v>8</v>
      </c>
      <c r="F18" s="23">
        <v>18146194</v>
      </c>
      <c r="G18" s="23">
        <f t="shared" si="0"/>
        <v>0</v>
      </c>
      <c r="H18" s="24">
        <v>18146194</v>
      </c>
    </row>
    <row r="19" spans="1:8" ht="12.75">
      <c r="A19" s="21" t="s">
        <v>4</v>
      </c>
      <c r="B19" s="23">
        <v>37310138</v>
      </c>
      <c r="C19" s="22">
        <f>D19-B19</f>
        <v>7131967</v>
      </c>
      <c r="D19" s="23">
        <f>244643823-D32</f>
        <v>44442105</v>
      </c>
      <c r="E19" s="23" t="s">
        <v>9</v>
      </c>
      <c r="F19" s="23"/>
      <c r="G19" s="23"/>
      <c r="H19" s="24"/>
    </row>
    <row r="20" spans="1:8" ht="12.75">
      <c r="A20" s="21" t="s">
        <v>23</v>
      </c>
      <c r="B20" s="22">
        <v>0</v>
      </c>
      <c r="C20" s="22">
        <f>D20-B20</f>
        <v>0</v>
      </c>
      <c r="D20" s="22">
        <v>0</v>
      </c>
      <c r="E20" s="23" t="s">
        <v>29</v>
      </c>
      <c r="F20" s="23">
        <v>8118640</v>
      </c>
      <c r="G20" s="23">
        <f t="shared" si="0"/>
        <v>0</v>
      </c>
      <c r="H20" s="24">
        <v>8118640</v>
      </c>
    </row>
    <row r="21" spans="1:8" ht="13.5" thickBot="1">
      <c r="A21" s="36" t="s">
        <v>5</v>
      </c>
      <c r="B21" s="37">
        <f>SUM(B16:B20)</f>
        <v>412911967</v>
      </c>
      <c r="C21" s="37">
        <f>D21-B21</f>
        <v>16898408</v>
      </c>
      <c r="D21" s="37">
        <f>SUM(D16:D20)</f>
        <v>429810375</v>
      </c>
      <c r="E21" s="38" t="s">
        <v>26</v>
      </c>
      <c r="F21" s="39"/>
      <c r="G21" s="39"/>
      <c r="H21" s="40"/>
    </row>
    <row r="22" spans="1:8" ht="13.5" thickBot="1">
      <c r="A22" s="41" t="s">
        <v>32</v>
      </c>
      <c r="B22" s="42"/>
      <c r="C22" s="42"/>
      <c r="D22" s="42"/>
      <c r="E22" s="43" t="s">
        <v>27</v>
      </c>
      <c r="F22" s="44">
        <f>SUM(F16:F21)</f>
        <v>488225769</v>
      </c>
      <c r="G22" s="44">
        <f t="shared" si="0"/>
        <v>105858707</v>
      </c>
      <c r="H22" s="45">
        <f>SUM(H16:H21)</f>
        <v>594084476</v>
      </c>
    </row>
    <row r="23" spans="1:8" ht="12.75">
      <c r="A23" s="28"/>
      <c r="B23" s="28"/>
      <c r="C23" s="28"/>
      <c r="D23" s="28"/>
      <c r="E23" s="28"/>
      <c r="F23" s="28"/>
      <c r="G23" s="29"/>
      <c r="H23" s="29"/>
    </row>
    <row r="24" spans="1:8" ht="12.75">
      <c r="A24" s="28"/>
      <c r="B24" s="28"/>
      <c r="C24" s="28"/>
      <c r="D24" s="28"/>
      <c r="E24" s="30" t="s">
        <v>22</v>
      </c>
      <c r="F24" s="30"/>
      <c r="G24" s="30"/>
      <c r="H24" s="30"/>
    </row>
    <row r="25" spans="1:8" ht="12.75">
      <c r="A25" s="28"/>
      <c r="B25" s="28"/>
      <c r="C25" s="28"/>
      <c r="D25" s="28"/>
      <c r="E25" s="31"/>
      <c r="F25" s="32"/>
      <c r="G25" s="29"/>
      <c r="H25" s="29"/>
    </row>
    <row r="26" spans="1:8" ht="13.5" thickBot="1">
      <c r="A26" s="28"/>
      <c r="B26" s="28"/>
      <c r="C26" s="28"/>
      <c r="D26" s="28"/>
      <c r="E26" s="28"/>
      <c r="F26" s="28"/>
      <c r="G26" s="29"/>
      <c r="H26" s="29"/>
    </row>
    <row r="27" spans="1:8" ht="13.5" thickBot="1">
      <c r="A27" s="10" t="s">
        <v>10</v>
      </c>
      <c r="B27" s="33"/>
      <c r="C27" s="33"/>
      <c r="D27" s="33"/>
      <c r="E27" s="12" t="s">
        <v>17</v>
      </c>
      <c r="F27" s="14"/>
      <c r="G27" s="14"/>
      <c r="H27" s="15"/>
    </row>
    <row r="28" spans="1:8" ht="12.75">
      <c r="A28" s="16"/>
      <c r="B28" s="18"/>
      <c r="C28" s="18"/>
      <c r="D28" s="18"/>
      <c r="E28" s="18"/>
      <c r="F28" s="18"/>
      <c r="G28" s="19"/>
      <c r="H28" s="20"/>
    </row>
    <row r="29" spans="1:8" ht="12.75">
      <c r="A29" s="21" t="s">
        <v>11</v>
      </c>
      <c r="B29" s="23">
        <v>5000000</v>
      </c>
      <c r="C29" s="23">
        <v>0</v>
      </c>
      <c r="D29" s="23">
        <v>5000000</v>
      </c>
      <c r="E29" s="23" t="s">
        <v>18</v>
      </c>
      <c r="F29" s="23">
        <v>84197124</v>
      </c>
      <c r="G29" s="23">
        <f>H29-F29</f>
        <v>-63550000</v>
      </c>
      <c r="H29" s="24">
        <v>20647124</v>
      </c>
    </row>
    <row r="30" spans="1:8" ht="12.75">
      <c r="A30" s="21" t="s">
        <v>12</v>
      </c>
      <c r="B30" s="23">
        <v>93931660</v>
      </c>
      <c r="C30" s="23">
        <v>0</v>
      </c>
      <c r="D30" s="23">
        <v>93931660</v>
      </c>
      <c r="E30" s="23" t="s">
        <v>25</v>
      </c>
      <c r="F30" s="22"/>
      <c r="G30" s="22">
        <f aca="true" t="shared" si="1" ref="G30:G36">H30-F30</f>
        <v>0</v>
      </c>
      <c r="H30" s="27"/>
    </row>
    <row r="31" spans="1:8" ht="12.75">
      <c r="A31" s="21" t="s">
        <v>13</v>
      </c>
      <c r="B31" s="22"/>
      <c r="C31" s="22"/>
      <c r="D31" s="22"/>
      <c r="E31" s="23" t="s">
        <v>28</v>
      </c>
      <c r="F31" s="22">
        <v>139622452</v>
      </c>
      <c r="G31" s="22">
        <f t="shared" si="1"/>
        <v>-25410299</v>
      </c>
      <c r="H31" s="27">
        <v>114212153</v>
      </c>
    </row>
    <row r="32" spans="1:8" ht="12.75">
      <c r="A32" s="21" t="s">
        <v>4</v>
      </c>
      <c r="B32" s="22">
        <v>200201718</v>
      </c>
      <c r="C32" s="22">
        <v>0</v>
      </c>
      <c r="D32" s="22">
        <v>200201718</v>
      </c>
      <c r="E32" s="23" t="s">
        <v>19</v>
      </c>
      <c r="F32" s="22"/>
      <c r="G32" s="22">
        <f t="shared" si="1"/>
        <v>0</v>
      </c>
      <c r="H32" s="27"/>
    </row>
    <row r="33" spans="1:8" ht="12.75">
      <c r="A33" s="21" t="s">
        <v>14</v>
      </c>
      <c r="B33" s="22"/>
      <c r="C33" s="22"/>
      <c r="D33" s="22"/>
      <c r="E33" s="23"/>
      <c r="F33" s="23"/>
      <c r="G33" s="23">
        <f t="shared" si="1"/>
        <v>0</v>
      </c>
      <c r="H33" s="24"/>
    </row>
    <row r="34" spans="1:8" ht="12.75">
      <c r="A34" s="25" t="s">
        <v>15</v>
      </c>
      <c r="B34" s="26">
        <f>SUM(B29:B33)</f>
        <v>299133378</v>
      </c>
      <c r="C34" s="26">
        <v>0</v>
      </c>
      <c r="D34" s="26">
        <f>SUM(D29:D33)</f>
        <v>299133378</v>
      </c>
      <c r="E34" s="26" t="s">
        <v>20</v>
      </c>
      <c r="F34" s="26">
        <f>SUM(F29:F33)</f>
        <v>223819576</v>
      </c>
      <c r="G34" s="26">
        <f t="shared" si="1"/>
        <v>-88960299</v>
      </c>
      <c r="H34" s="34">
        <f>SUM(H29:H33)</f>
        <v>134859277</v>
      </c>
    </row>
    <row r="35" spans="1:8" ht="13.5" thickBot="1">
      <c r="A35" s="46" t="s">
        <v>33</v>
      </c>
      <c r="B35" s="47"/>
      <c r="C35" s="47"/>
      <c r="D35" s="47"/>
      <c r="E35" s="38"/>
      <c r="F35" s="48"/>
      <c r="G35" s="48">
        <f t="shared" si="1"/>
        <v>0</v>
      </c>
      <c r="H35" s="49"/>
    </row>
    <row r="36" spans="1:8" ht="13.5" thickBot="1">
      <c r="A36" s="43" t="s">
        <v>16</v>
      </c>
      <c r="B36" s="43">
        <f>B21+B34</f>
        <v>712045345</v>
      </c>
      <c r="C36" s="43">
        <f>D36-B36</f>
        <v>16898408</v>
      </c>
      <c r="D36" s="43">
        <f>D21+D34</f>
        <v>728943753</v>
      </c>
      <c r="E36" s="43" t="s">
        <v>16</v>
      </c>
      <c r="F36" s="43">
        <f>F22+F34</f>
        <v>712045345</v>
      </c>
      <c r="G36" s="43">
        <f t="shared" si="1"/>
        <v>16898408</v>
      </c>
      <c r="H36" s="50">
        <f>H22+H34</f>
        <v>728943753</v>
      </c>
    </row>
    <row r="37" spans="1:6" ht="15.75">
      <c r="A37" s="3"/>
      <c r="B37" s="3"/>
      <c r="C37" s="3"/>
      <c r="D37" s="3"/>
      <c r="E37" s="3"/>
      <c r="F37" s="3"/>
    </row>
    <row r="38" spans="1:6" ht="15.75">
      <c r="A38" s="3"/>
      <c r="B38" s="3"/>
      <c r="C38" s="3"/>
      <c r="D38" s="3"/>
      <c r="E38" s="3"/>
      <c r="F38" s="3"/>
    </row>
    <row r="39" spans="1:6" ht="15.75">
      <c r="A39" s="3"/>
      <c r="B39" s="3"/>
      <c r="C39" s="3"/>
      <c r="D39" s="6"/>
      <c r="E39" s="3"/>
      <c r="F39" s="3"/>
    </row>
    <row r="40" spans="1:6" ht="15.75">
      <c r="A40" s="3"/>
      <c r="B40" s="3"/>
      <c r="C40" s="3"/>
      <c r="D40" s="3"/>
      <c r="E40" s="3"/>
      <c r="F40" s="3"/>
    </row>
    <row r="41" spans="1:6" ht="15.75">
      <c r="A41" s="3"/>
      <c r="B41" s="3"/>
      <c r="C41" s="3"/>
      <c r="D41" s="35"/>
      <c r="E41" s="3"/>
      <c r="F41" s="3"/>
    </row>
    <row r="42" spans="1:6" ht="15.75">
      <c r="A42" s="3"/>
      <c r="B42" s="3"/>
      <c r="C42" s="3"/>
      <c r="D42" s="3"/>
      <c r="E42" s="3"/>
      <c r="F42" s="3"/>
    </row>
  </sheetData>
  <sheetProtection/>
  <mergeCells count="8">
    <mergeCell ref="E24:H24"/>
    <mergeCell ref="A1:H2"/>
    <mergeCell ref="A6:H11"/>
    <mergeCell ref="E4:H4"/>
    <mergeCell ref="A27:D27"/>
    <mergeCell ref="A14:D14"/>
    <mergeCell ref="E27:H27"/>
    <mergeCell ref="E14:H14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Raifaisen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Raifaisen</dc:creator>
  <cp:keywords/>
  <dc:description/>
  <cp:lastModifiedBy>Monik</cp:lastModifiedBy>
  <cp:lastPrinted>2019-08-23T08:07:19Z</cp:lastPrinted>
  <dcterms:created xsi:type="dcterms:W3CDTF">2008-01-24T09:33:11Z</dcterms:created>
  <dcterms:modified xsi:type="dcterms:W3CDTF">2019-08-23T08:08:31Z</dcterms:modified>
  <cp:category/>
  <cp:version/>
  <cp:contentType/>
  <cp:contentStatus/>
</cp:coreProperties>
</file>