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5" i="1"/>
  <c r="D20"/>
  <c r="E20"/>
  <c r="C20"/>
  <c r="E13"/>
  <c r="E14"/>
  <c r="E15"/>
  <c r="D13"/>
  <c r="C13"/>
  <c r="C15"/>
  <c r="E10"/>
  <c r="D10"/>
  <c r="C10"/>
  <c r="E9"/>
  <c r="D9"/>
  <c r="D11"/>
  <c r="C9"/>
  <c r="E6"/>
  <c r="D6"/>
  <c r="C6"/>
  <c r="E5"/>
  <c r="C5"/>
  <c r="E4"/>
  <c r="D4"/>
  <c r="C4"/>
  <c r="E3"/>
  <c r="D3"/>
  <c r="C3"/>
  <c r="E2"/>
  <c r="E7"/>
  <c r="D2"/>
  <c r="C2"/>
  <c r="C7"/>
  <c r="H15"/>
  <c r="G15"/>
  <c r="F15"/>
  <c r="H11"/>
  <c r="G11"/>
  <c r="F11"/>
  <c r="H7"/>
  <c r="H19"/>
  <c r="G7"/>
  <c r="F7"/>
  <c r="K11"/>
  <c r="J11"/>
  <c r="K7"/>
  <c r="K19"/>
  <c r="J7"/>
  <c r="J19"/>
  <c r="I7"/>
  <c r="I19"/>
  <c r="N7"/>
  <c r="N19"/>
  <c r="M7"/>
  <c r="M19"/>
  <c r="L7"/>
  <c r="L19"/>
  <c r="D14"/>
  <c r="D15"/>
  <c r="D7"/>
  <c r="C11"/>
  <c r="C19"/>
  <c r="C21"/>
  <c r="E11"/>
  <c r="E19"/>
  <c r="E21"/>
  <c r="F19"/>
  <c r="G19"/>
  <c r="D19"/>
  <c r="D21"/>
</calcChain>
</file>

<file path=xl/sharedStrings.xml><?xml version="1.0" encoding="utf-8"?>
<sst xmlns="http://schemas.openxmlformats.org/spreadsheetml/2006/main" count="29" uniqueCount="29">
  <si>
    <t>Kiemelt kiadási előirányzatok</t>
  </si>
  <si>
    <t>Összes kiadás</t>
  </si>
  <si>
    <t>Hivatalnak, Idősek Klubjának átadott támogatás (-)</t>
  </si>
  <si>
    <t xml:space="preserve">Önkormányzat összevont kiadásai </t>
  </si>
  <si>
    <t>Működési költségvetés:</t>
  </si>
  <si>
    <t xml:space="preserve">  személyi juttatások</t>
  </si>
  <si>
    <t xml:space="preserve">  ma terh jár,szoc hozzájár adó</t>
  </si>
  <si>
    <t xml:space="preserve">  dologi kiadások</t>
  </si>
  <si>
    <t xml:space="preserve">  ellátottak pénzbeli juttatásai</t>
  </si>
  <si>
    <t xml:space="preserve">   beruházások</t>
  </si>
  <si>
    <t xml:space="preserve">   felújítások</t>
  </si>
  <si>
    <t>Felhalmozási költségvetés:</t>
  </si>
  <si>
    <t xml:space="preserve">  egyéb működési célú kiadások:</t>
  </si>
  <si>
    <t>Önkorm teljesítés</t>
  </si>
  <si>
    <t xml:space="preserve">Önkorm   összevont teljesítés         </t>
  </si>
  <si>
    <t>Közös PM Hiv teljesítés</t>
  </si>
  <si>
    <t>Idősek Klubja teljesítés</t>
  </si>
  <si>
    <t>Finanszírozási kiadások</t>
  </si>
  <si>
    <t>Önkorm összevont mód ei</t>
  </si>
  <si>
    <t>Önkorm mód ei</t>
  </si>
  <si>
    <t>Közös PM Hiv mód ei</t>
  </si>
  <si>
    <t>Idősek Klubja er ei</t>
  </si>
  <si>
    <t>Közös PM Hiv eredeti ei</t>
  </si>
  <si>
    <t xml:space="preserve">Önkorm eredeti előirányzat </t>
  </si>
  <si>
    <t xml:space="preserve">Önkorm összevont eredeti ei </t>
  </si>
  <si>
    <t>Idősek Klubja mód ei</t>
  </si>
  <si>
    <t>Kp irányítószervi támog folyósítása/IK,HIV</t>
  </si>
  <si>
    <t>ÁH-n belüli megelőlegezés visszafizetése</t>
  </si>
  <si>
    <t>Egyéb felhalmozási célú kiadások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</si>
</sst>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3" fontId="4" fillId="0" borderId="1" xfId="0" applyNumberFormat="1" applyFont="1" applyBorder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Border="1"/>
    <xf numFmtId="3" fontId="2" fillId="0" borderId="0" xfId="0" applyNumberFormat="1" applyFont="1"/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Layout" topLeftCell="B1" workbookViewId="0">
      <selection activeCell="E19" sqref="E19"/>
    </sheetView>
  </sheetViews>
  <sheetFormatPr defaultColWidth="9.140625" defaultRowHeight="15"/>
  <cols>
    <col min="1" max="1" width="6" hidden="1" customWidth="1"/>
    <col min="2" max="2" width="32.140625" customWidth="1"/>
    <col min="3" max="5" width="9.7109375" customWidth="1"/>
    <col min="6" max="8" width="9.28515625" customWidth="1"/>
    <col min="9" max="14" width="8.85546875" customWidth="1"/>
  </cols>
  <sheetData>
    <row r="1" spans="2:14" ht="33.75">
      <c r="B1" s="3" t="s">
        <v>0</v>
      </c>
      <c r="C1" s="4" t="s">
        <v>24</v>
      </c>
      <c r="D1" s="4" t="s">
        <v>18</v>
      </c>
      <c r="E1" s="4" t="s">
        <v>14</v>
      </c>
      <c r="F1" s="4" t="s">
        <v>23</v>
      </c>
      <c r="G1" s="4" t="s">
        <v>19</v>
      </c>
      <c r="H1" s="4" t="s">
        <v>13</v>
      </c>
      <c r="I1" s="4" t="s">
        <v>22</v>
      </c>
      <c r="J1" s="4" t="s">
        <v>20</v>
      </c>
      <c r="K1" s="4" t="s">
        <v>15</v>
      </c>
      <c r="L1" s="4" t="s">
        <v>21</v>
      </c>
      <c r="M1" s="5" t="s">
        <v>25</v>
      </c>
      <c r="N1" s="5" t="s">
        <v>16</v>
      </c>
    </row>
    <row r="2" spans="2:14" ht="18" customHeight="1">
      <c r="B2" s="9" t="s">
        <v>5</v>
      </c>
      <c r="C2" s="8">
        <f t="shared" ref="C2:E6" si="0">F2+I2+L2</f>
        <v>84131000</v>
      </c>
      <c r="D2" s="8">
        <f t="shared" si="0"/>
        <v>102815977</v>
      </c>
      <c r="E2" s="8">
        <f t="shared" si="0"/>
        <v>98639794</v>
      </c>
      <c r="F2" s="8">
        <v>39342000</v>
      </c>
      <c r="G2" s="8">
        <v>52949232</v>
      </c>
      <c r="H2" s="8">
        <v>51856829</v>
      </c>
      <c r="I2" s="8">
        <v>41129000</v>
      </c>
      <c r="J2" s="8">
        <v>45710976</v>
      </c>
      <c r="K2" s="8">
        <v>42664962</v>
      </c>
      <c r="L2" s="8">
        <v>3660000</v>
      </c>
      <c r="M2" s="8">
        <v>4155769</v>
      </c>
      <c r="N2" s="8">
        <v>4118003</v>
      </c>
    </row>
    <row r="3" spans="2:14" ht="18" customHeight="1">
      <c r="B3" s="9" t="s">
        <v>6</v>
      </c>
      <c r="C3" s="8">
        <f t="shared" si="0"/>
        <v>19766000</v>
      </c>
      <c r="D3" s="8">
        <f t="shared" si="0"/>
        <v>25136573</v>
      </c>
      <c r="E3" s="8">
        <f t="shared" si="0"/>
        <v>24116615</v>
      </c>
      <c r="F3" s="8">
        <v>8133000</v>
      </c>
      <c r="G3" s="8">
        <v>11364499</v>
      </c>
      <c r="H3" s="8">
        <v>11220812</v>
      </c>
      <c r="I3" s="8">
        <v>10753000</v>
      </c>
      <c r="J3" s="8">
        <v>12623226</v>
      </c>
      <c r="K3" s="8">
        <v>11746955</v>
      </c>
      <c r="L3" s="8">
        <v>880000</v>
      </c>
      <c r="M3" s="8">
        <v>1148848</v>
      </c>
      <c r="N3" s="8">
        <v>1148848</v>
      </c>
    </row>
    <row r="4" spans="2:14" ht="18" customHeight="1">
      <c r="B4" s="9" t="s">
        <v>7</v>
      </c>
      <c r="C4" s="8">
        <f t="shared" si="0"/>
        <v>122628000</v>
      </c>
      <c r="D4" s="8">
        <f t="shared" si="0"/>
        <v>140893569</v>
      </c>
      <c r="E4" s="8">
        <f t="shared" si="0"/>
        <v>115812023</v>
      </c>
      <c r="F4" s="8">
        <v>103901000</v>
      </c>
      <c r="G4" s="8">
        <v>121111669</v>
      </c>
      <c r="H4" s="8">
        <v>99107199</v>
      </c>
      <c r="I4" s="8">
        <v>16847000</v>
      </c>
      <c r="J4" s="8">
        <v>17390529</v>
      </c>
      <c r="K4" s="8">
        <v>14809924</v>
      </c>
      <c r="L4" s="8">
        <v>1880000</v>
      </c>
      <c r="M4" s="8">
        <v>2391371</v>
      </c>
      <c r="N4" s="8">
        <v>1894900</v>
      </c>
    </row>
    <row r="5" spans="2:14" ht="18" customHeight="1">
      <c r="B5" s="9" t="s">
        <v>8</v>
      </c>
      <c r="C5" s="8">
        <f t="shared" si="0"/>
        <v>9430000</v>
      </c>
      <c r="D5" s="8">
        <f t="shared" si="0"/>
        <v>10550000</v>
      </c>
      <c r="E5" s="8">
        <f t="shared" si="0"/>
        <v>7141309</v>
      </c>
      <c r="F5" s="8">
        <v>9430000</v>
      </c>
      <c r="G5" s="8">
        <v>10550000</v>
      </c>
      <c r="H5" s="8">
        <v>7141309</v>
      </c>
      <c r="I5" s="8"/>
      <c r="J5" s="8"/>
      <c r="K5" s="8"/>
      <c r="L5" s="8"/>
      <c r="M5" s="8"/>
      <c r="N5" s="8"/>
    </row>
    <row r="6" spans="2:14" ht="18" customHeight="1">
      <c r="B6" s="9" t="s">
        <v>12</v>
      </c>
      <c r="C6" s="8">
        <f t="shared" si="0"/>
        <v>31067000</v>
      </c>
      <c r="D6" s="8">
        <f t="shared" si="0"/>
        <v>42238124</v>
      </c>
      <c r="E6" s="8">
        <f t="shared" si="0"/>
        <v>35157438</v>
      </c>
      <c r="F6" s="8">
        <v>31067000</v>
      </c>
      <c r="G6" s="8">
        <v>42238124</v>
      </c>
      <c r="H6" s="8">
        <v>35157438</v>
      </c>
      <c r="I6" s="8"/>
      <c r="J6" s="8"/>
      <c r="K6" s="8"/>
      <c r="L6" s="8"/>
      <c r="M6" s="8"/>
      <c r="N6" s="8"/>
    </row>
    <row r="7" spans="2:14" ht="18" customHeight="1">
      <c r="B7" s="6" t="s">
        <v>4</v>
      </c>
      <c r="C7" s="7">
        <f t="shared" ref="C7:N7" si="1">SUM(C2:C6)</f>
        <v>267022000</v>
      </c>
      <c r="D7" s="7">
        <f t="shared" si="1"/>
        <v>321634243</v>
      </c>
      <c r="E7" s="7">
        <f t="shared" si="1"/>
        <v>280867179</v>
      </c>
      <c r="F7" s="7">
        <f t="shared" si="1"/>
        <v>191873000</v>
      </c>
      <c r="G7" s="7">
        <f t="shared" si="1"/>
        <v>238213524</v>
      </c>
      <c r="H7" s="7">
        <f t="shared" si="1"/>
        <v>204483587</v>
      </c>
      <c r="I7" s="7">
        <f t="shared" si="1"/>
        <v>68729000</v>
      </c>
      <c r="J7" s="7">
        <f t="shared" si="1"/>
        <v>75724731</v>
      </c>
      <c r="K7" s="7">
        <f t="shared" si="1"/>
        <v>69221841</v>
      </c>
      <c r="L7" s="7">
        <f t="shared" si="1"/>
        <v>6420000</v>
      </c>
      <c r="M7" s="7">
        <f t="shared" si="1"/>
        <v>7695988</v>
      </c>
      <c r="N7" s="7">
        <f t="shared" si="1"/>
        <v>7161751</v>
      </c>
    </row>
    <row r="8" spans="2:14" ht="18" customHeight="1"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2:14" ht="18" customHeight="1">
      <c r="B9" s="10" t="s">
        <v>9</v>
      </c>
      <c r="C9" s="8">
        <f t="shared" ref="C9:E10" si="2">F9+I9+L9</f>
        <v>32958000</v>
      </c>
      <c r="D9" s="8">
        <f t="shared" si="2"/>
        <v>39082021</v>
      </c>
      <c r="E9" s="8">
        <f t="shared" si="2"/>
        <v>33376504</v>
      </c>
      <c r="F9" s="8">
        <v>32958000</v>
      </c>
      <c r="G9" s="8">
        <v>37843109</v>
      </c>
      <c r="H9" s="8">
        <v>32137592</v>
      </c>
      <c r="I9" s="8"/>
      <c r="J9" s="8">
        <v>1238912</v>
      </c>
      <c r="K9" s="8">
        <v>1238912</v>
      </c>
      <c r="L9" s="9"/>
      <c r="M9" s="8"/>
      <c r="N9" s="8"/>
    </row>
    <row r="10" spans="2:14" ht="18" customHeight="1">
      <c r="B10" s="10" t="s">
        <v>10</v>
      </c>
      <c r="C10" s="8">
        <f t="shared" si="2"/>
        <v>0</v>
      </c>
      <c r="D10" s="8">
        <f t="shared" si="2"/>
        <v>6928798</v>
      </c>
      <c r="E10" s="8">
        <f t="shared" si="2"/>
        <v>6928798</v>
      </c>
      <c r="F10" s="8"/>
      <c r="G10" s="8">
        <v>6928798</v>
      </c>
      <c r="H10" s="8">
        <v>6928798</v>
      </c>
      <c r="I10" s="8"/>
      <c r="J10" s="8"/>
      <c r="K10" s="8"/>
      <c r="L10" s="9"/>
      <c r="M10" s="8"/>
      <c r="N10" s="8"/>
    </row>
    <row r="11" spans="2:14" ht="18" customHeight="1">
      <c r="B11" s="6" t="s">
        <v>11</v>
      </c>
      <c r="C11" s="11">
        <f t="shared" ref="C11:H11" si="3">SUM(C9:C10)</f>
        <v>32958000</v>
      </c>
      <c r="D11" s="11">
        <f t="shared" si="3"/>
        <v>46010819</v>
      </c>
      <c r="E11" s="11">
        <f t="shared" si="3"/>
        <v>40305302</v>
      </c>
      <c r="F11" s="7">
        <f t="shared" si="3"/>
        <v>32958000</v>
      </c>
      <c r="G11" s="7">
        <f t="shared" si="3"/>
        <v>44771907</v>
      </c>
      <c r="H11" s="7">
        <f t="shared" si="3"/>
        <v>39066390</v>
      </c>
      <c r="I11" s="7"/>
      <c r="J11" s="7">
        <f>SUM(J9:J10)</f>
        <v>1238912</v>
      </c>
      <c r="K11" s="7">
        <f>SUM(K9:K10)</f>
        <v>1238912</v>
      </c>
      <c r="L11" s="9"/>
      <c r="M11" s="11"/>
      <c r="N11" s="11"/>
    </row>
    <row r="12" spans="2:14" ht="18" customHeight="1">
      <c r="B12" s="10"/>
      <c r="C12" s="8"/>
      <c r="D12" s="11"/>
      <c r="E12" s="8"/>
      <c r="F12" s="8"/>
      <c r="G12" s="8"/>
      <c r="H12" s="8"/>
      <c r="I12" s="8"/>
      <c r="J12" s="8"/>
      <c r="K12" s="8"/>
      <c r="L12" s="9"/>
      <c r="M12" s="8"/>
      <c r="N12" s="8"/>
    </row>
    <row r="13" spans="2:14" ht="18" customHeight="1">
      <c r="B13" s="9" t="s">
        <v>26</v>
      </c>
      <c r="C13" s="8">
        <f>F13+I13+L13</f>
        <v>75019000</v>
      </c>
      <c r="D13" s="8">
        <f>G13+J13+M13</f>
        <v>77072712</v>
      </c>
      <c r="E13" s="8">
        <f>H13+K13+N13</f>
        <v>73460194</v>
      </c>
      <c r="F13" s="8">
        <v>75019000</v>
      </c>
      <c r="G13" s="8">
        <v>77072712</v>
      </c>
      <c r="H13" s="8">
        <v>73460194</v>
      </c>
      <c r="I13" s="8"/>
      <c r="J13" s="8"/>
      <c r="K13" s="9"/>
      <c r="L13" s="9"/>
      <c r="M13" s="8"/>
      <c r="N13" s="8"/>
    </row>
    <row r="14" spans="2:14" ht="18" customHeight="1">
      <c r="B14" s="9" t="s">
        <v>27</v>
      </c>
      <c r="C14" s="8"/>
      <c r="D14" s="8">
        <f>G14+J13+M13</f>
        <v>11794060</v>
      </c>
      <c r="E14" s="8">
        <f>H14+K13+N13</f>
        <v>5806387</v>
      </c>
      <c r="F14" s="8"/>
      <c r="G14" s="8">
        <v>11794060</v>
      </c>
      <c r="H14" s="8">
        <v>5806387</v>
      </c>
      <c r="I14" s="8"/>
      <c r="J14" s="8"/>
      <c r="K14" s="9"/>
      <c r="L14" s="8"/>
      <c r="M14" s="8"/>
      <c r="N14" s="8"/>
    </row>
    <row r="15" spans="2:14" ht="18" customHeight="1">
      <c r="B15" s="6" t="s">
        <v>17</v>
      </c>
      <c r="C15" s="11">
        <f t="shared" ref="C15:H15" si="4">SUM(C13:C14)</f>
        <v>75019000</v>
      </c>
      <c r="D15" s="11">
        <f t="shared" si="4"/>
        <v>88866772</v>
      </c>
      <c r="E15" s="11">
        <f t="shared" si="4"/>
        <v>79266581</v>
      </c>
      <c r="F15" s="11">
        <f t="shared" si="4"/>
        <v>75019000</v>
      </c>
      <c r="G15" s="11">
        <f t="shared" si="4"/>
        <v>88866772</v>
      </c>
      <c r="H15" s="11">
        <f t="shared" si="4"/>
        <v>79266581</v>
      </c>
      <c r="I15" s="8"/>
      <c r="J15" s="8"/>
      <c r="K15" s="9"/>
      <c r="L15" s="9"/>
      <c r="M15" s="8"/>
      <c r="N15" s="8"/>
    </row>
    <row r="16" spans="2:14" ht="18" customHeight="1">
      <c r="B16" s="6"/>
      <c r="C16" s="11"/>
      <c r="D16" s="11"/>
      <c r="E16" s="11"/>
      <c r="F16" s="11"/>
      <c r="G16" s="11"/>
      <c r="H16" s="11"/>
      <c r="I16" s="8"/>
      <c r="J16" s="8"/>
      <c r="K16" s="9"/>
      <c r="L16" s="9"/>
      <c r="M16" s="8"/>
      <c r="N16" s="8"/>
    </row>
    <row r="17" spans="2:14" ht="18" customHeight="1">
      <c r="B17" s="6" t="s">
        <v>28</v>
      </c>
      <c r="C17" s="11"/>
      <c r="D17" s="11"/>
      <c r="E17" s="11"/>
      <c r="F17" s="11"/>
      <c r="G17" s="11"/>
      <c r="H17" s="11"/>
      <c r="I17" s="8"/>
      <c r="J17" s="8"/>
      <c r="K17" s="9"/>
      <c r="L17" s="9"/>
      <c r="M17" s="8"/>
      <c r="N17" s="8"/>
    </row>
    <row r="18" spans="2:14" ht="18" customHeight="1">
      <c r="B18" s="9"/>
      <c r="C18" s="8"/>
      <c r="D18" s="8"/>
      <c r="E18" s="8"/>
      <c r="F18" s="8"/>
      <c r="G18" s="8"/>
      <c r="H18" s="8"/>
      <c r="I18" s="8"/>
      <c r="J18" s="8"/>
      <c r="K18" s="9"/>
      <c r="L18" s="9"/>
      <c r="M18" s="8"/>
      <c r="N18" s="8"/>
    </row>
    <row r="19" spans="2:14" ht="18" customHeight="1">
      <c r="B19" s="6" t="s">
        <v>1</v>
      </c>
      <c r="C19" s="11">
        <f>C7+C11+C15</f>
        <v>374999000</v>
      </c>
      <c r="D19" s="11">
        <f>D7+D11+D15+D17</f>
        <v>456511834</v>
      </c>
      <c r="E19" s="11">
        <f>E7+E11+E15+E17</f>
        <v>400439062</v>
      </c>
      <c r="F19" s="7">
        <f>F7+F11+F15</f>
        <v>299850000</v>
      </c>
      <c r="G19" s="7">
        <f>G7+G11+G15+G17</f>
        <v>371852203</v>
      </c>
      <c r="H19" s="7">
        <f>H7+H11+H15+H17</f>
        <v>322816558</v>
      </c>
      <c r="I19" s="7">
        <f t="shared" ref="I19:N19" si="5">I7+I11</f>
        <v>68729000</v>
      </c>
      <c r="J19" s="7">
        <f t="shared" si="5"/>
        <v>76963643</v>
      </c>
      <c r="K19" s="7">
        <f t="shared" si="5"/>
        <v>70460753</v>
      </c>
      <c r="L19" s="7">
        <f t="shared" si="5"/>
        <v>6420000</v>
      </c>
      <c r="M19" s="7">
        <f t="shared" si="5"/>
        <v>7695988</v>
      </c>
      <c r="N19" s="7">
        <f t="shared" si="5"/>
        <v>7161751</v>
      </c>
    </row>
    <row r="20" spans="2:14" ht="32.25" customHeight="1">
      <c r="B20" s="12" t="s">
        <v>2</v>
      </c>
      <c r="C20" s="13">
        <f>I20+L20</f>
        <v>75019000</v>
      </c>
      <c r="D20" s="13">
        <f>J20+M20</f>
        <v>77072712</v>
      </c>
      <c r="E20" s="13">
        <f>K20+N20</f>
        <v>73460194</v>
      </c>
      <c r="F20" s="13"/>
      <c r="G20" s="13"/>
      <c r="H20" s="14"/>
      <c r="I20" s="14">
        <v>68599000</v>
      </c>
      <c r="J20" s="14">
        <v>69993333</v>
      </c>
      <c r="K20" s="14">
        <v>66518223</v>
      </c>
      <c r="L20" s="14">
        <v>6420000</v>
      </c>
      <c r="M20" s="14">
        <v>7079379</v>
      </c>
      <c r="N20" s="14">
        <v>6941971</v>
      </c>
    </row>
    <row r="21" spans="2:14" s="2" customFormat="1" ht="19.5" customHeight="1">
      <c r="B21" s="15" t="s">
        <v>3</v>
      </c>
      <c r="C21" s="13">
        <f>C19-C20</f>
        <v>299980000</v>
      </c>
      <c r="D21" s="13">
        <f>D19-D20</f>
        <v>379439122</v>
      </c>
      <c r="E21" s="13">
        <f>E19-E20</f>
        <v>326978868</v>
      </c>
      <c r="F21" s="16"/>
      <c r="G21" s="16"/>
      <c r="H21" s="17"/>
      <c r="I21" s="17"/>
      <c r="J21" s="17"/>
      <c r="K21" s="17"/>
      <c r="L21" s="17"/>
      <c r="M21" s="17"/>
      <c r="N21" s="17"/>
    </row>
    <row r="28" spans="2:14">
      <c r="B28" s="1"/>
      <c r="C28" s="1"/>
      <c r="D28" s="1"/>
    </row>
  </sheetData>
  <phoneticPr fontId="0" type="noConversion"/>
  <printOptions horizontalCentered="1"/>
  <pageMargins left="0.27559055118110237" right="0.23622047244094491" top="1.0629921259842521" bottom="0.74803149606299213" header="0.55118110236220474" footer="0.31496062992125984"/>
  <pageSetup paperSize="9" orientation="landscape" r:id="rId1"/>
  <headerFooter>
    <oddHeader>&amp;CBölcske Községi Önkormányzat
2016 évi Összevont kiadásai&amp;R&amp;8Bölcske Községi Önkormányzat
2016 évi beszámoló
2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2017-04-16T19:01:41Z</cp:lastPrinted>
  <dcterms:created xsi:type="dcterms:W3CDTF">2013-02-11T11:48:34Z</dcterms:created>
  <dcterms:modified xsi:type="dcterms:W3CDTF">2017-04-16T19:01:45Z</dcterms:modified>
</cp:coreProperties>
</file>