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'01'!$A$2:$AJ$100</definedName>
    <definedName name="_xlnm.Print_Titles" localSheetId="0">'01'!$2:$5</definedName>
    <definedName name="_xlnm.Print_Area" localSheetId="1">'02'!$A$2:$D$73</definedName>
    <definedName name="_xlnm.Print_Titles" localSheetId="1">'02'!$2:$5</definedName>
    <definedName name="_xlnm.Print_Area" localSheetId="3">'04'!$A$2:$AJ$35</definedName>
    <definedName name="_xlnm.Print_Titles" localSheetId="3">'04'!$2:$5</definedName>
    <definedName name="Excel_BuiltIn_Print_Area" localSheetId="1">'02'!$B$2:$D$73</definedName>
  </definedNames>
  <calcPr fullCalcOnLoad="1"/>
</workbook>
</file>

<file path=xl/sharedStrings.xml><?xml version="1.0" encoding="utf-8"?>
<sst xmlns="http://schemas.openxmlformats.org/spreadsheetml/2006/main" count="631" uniqueCount="527">
  <si>
    <t xml:space="preserve"> 6. melléklet a 6/2017.(III.07.) önkormányzati rendelethez</t>
  </si>
  <si>
    <t>K1-K8. Költségvetési kiadások</t>
  </si>
  <si>
    <t>forintban</t>
  </si>
  <si>
    <t>Rovat megnevezése</t>
  </si>
  <si>
    <t>Rovat
száma</t>
  </si>
  <si>
    <t>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</si>
  <si>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</si>
  <si>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</si>
  <si>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</si>
  <si>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</si>
  <si>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</si>
  <si>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</si>
  <si>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</si>
  <si>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</si>
  <si>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</si>
  <si>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</si>
  <si>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</si>
  <si>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</si>
  <si>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</si>
  <si>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</si>
  <si>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</si>
  <si>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</si>
  <si>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</si>
  <si>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</si>
  <si>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</si>
  <si>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</si>
  <si>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</si>
  <si>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</si>
  <si>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</si>
  <si>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</si>
  <si>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</si>
  <si>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</si>
  <si>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</si>
  <si>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</si>
  <si>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</si>
  <si>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</si>
  <si>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</si>
  <si>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</si>
  <si>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</si>
  <si>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</si>
  <si>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</si>
  <si>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</si>
  <si>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</si>
  <si>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</si>
  <si>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</si>
  <si>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</si>
  <si>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</si>
  <si>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</si>
  <si>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</si>
  <si>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</si>
  <si>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</si>
  <si>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</si>
  <si>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</si>
  <si>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</si>
  <si>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</si>
  <si>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</si>
  <si>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</si>
  <si>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</si>
  <si>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</si>
  <si>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</si>
  <si>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</si>
  <si>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</si>
  <si>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</si>
  <si>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</si>
  <si>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</si>
  <si>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</si>
  <si>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</si>
  <si>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</si>
  <si>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</si>
  <si>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</si>
  <si>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</si>
  <si>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</si>
  <si>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</si>
  <si>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</si>
  <si>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</si>
  <si>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</si>
  <si>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</si>
  <si>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</si>
  <si>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</si>
  <si>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</si>
  <si>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</si>
  <si>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</si>
  <si>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</si>
  <si>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</si>
  <si>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</si>
  <si>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</si>
  <si>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</si>
  <si>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</si>
  <si>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</si>
  <si>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</si>
  <si>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</si>
  <si>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</si>
  <si>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</si>
  <si>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</si>
  <si>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</si>
  <si>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</si>
  <si>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</si>
  <si>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</si>
  <si>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</si>
  <si>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</si>
  <si>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</si>
  <si>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</si>
  <si>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</si>
  <si>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</si>
  <si>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</si>
  <si>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</si>
  <si>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</si>
  <si>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</si>
  <si>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</si>
  <si>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</si>
  <si>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</si>
  <si>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</si>
  <si>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</si>
  <si>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</si>
  <si>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</si>
  <si>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</si>
  <si>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</si>
  <si>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</si>
  <si>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</si>
  <si>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</si>
  <si>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</si>
  <si>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</si>
  <si>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</si>
  <si>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</si>
  <si>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</si>
  <si>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</si>
  <si>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</si>
  <si>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</si>
  <si>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</si>
  <si>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</si>
  <si>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</si>
  <si>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</si>
  <si>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</si>
  <si>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</si>
  <si>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</si>
  <si>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</si>
  <si>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ű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</si>
  <si>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</si>
  <si>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</si>
  <si>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</si>
  <si>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</si>
  <si>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</si>
  <si>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</si>
  <si>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</si>
  <si>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</si>
  <si>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</si>
  <si>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</si>
  <si>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</si>
  <si>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</si>
  <si>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</si>
  <si>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</si>
  <si>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</si>
  <si>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</si>
  <si>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</si>
  <si>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</si>
  <si>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</si>
  <si>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</si>
  <si>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</si>
  <si>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</si>
  <si>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</si>
  <si>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</si>
  <si>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</si>
  <si>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</si>
  <si>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</si>
  <si>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</si>
  <si>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</si>
  <si>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</si>
  <si>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</si>
  <si>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</si>
  <si>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</si>
  <si>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</si>
  <si>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</si>
  <si>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</si>
  <si>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</si>
  <si>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</si>
  <si>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</si>
  <si>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</si>
  <si>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</si>
  <si>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</si>
  <si>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</si>
  <si>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</si>
  <si>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</si>
  <si>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</si>
  <si>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</si>
  <si>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</si>
  <si>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</si>
  <si>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</si>
  <si>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</si>
  <si>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</si>
  <si>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</si>
  <si>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</si>
  <si>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</si>
  <si>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</si>
  <si>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</si>
  <si>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</si>
  <si>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</si>
  <si>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</si>
  <si>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</si>
  <si>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</si>
  <si>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</si>
  <si>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</si>
  <si>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</si>
  <si>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</si>
  <si>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</si>
  <si>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</si>
  <si>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</si>
  <si>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</si>
  <si>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</si>
  <si>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</si>
  <si>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</si>
  <si>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</si>
  <si>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</si>
  <si>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</si>
  <si>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</si>
  <si>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</si>
  <si>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</si>
  <si>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</si>
  <si>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</si>
  <si>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</si>
  <si>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</si>
  <si>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</si>
  <si>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</si>
  <si>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</si>
  <si>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</si>
  <si>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</si>
  <si>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</si>
  <si>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</si>
  <si>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</si>
  <si>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</si>
  <si>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</si>
  <si>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</si>
  <si>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</si>
  <si>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</si>
  <si>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</si>
  <si>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</si>
  <si>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</si>
  <si>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</si>
  <si>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</si>
  <si>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</si>
  <si>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</si>
  <si>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</si>
  <si>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</si>
  <si>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</si>
  <si>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</si>
  <si>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</si>
  <si>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</si>
  <si>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</si>
  <si>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</si>
  <si>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</si>
  <si>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</si>
  <si>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</si>
  <si>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</si>
  <si>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</si>
  <si>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</si>
  <si>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</si>
  <si>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</si>
  <si>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</si>
  <si>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</si>
  <si>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</si>
  <si>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</si>
  <si>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</si>
  <si>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</si>
  <si>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</si>
  <si>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</si>
  <si>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</si>
  <si>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</si>
  <si>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</si>
  <si>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</si>
  <si>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</si>
  <si>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</si>
  <si>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</si>
  <si>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</si>
  <si>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</si>
  <si>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</si>
  <si>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</si>
  <si>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</si>
  <si>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</si>
  <si>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</si>
  <si>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</si>
  <si>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</si>
  <si>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</si>
  <si>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</si>
  <si>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</si>
  <si>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</si>
  <si>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</si>
  <si>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</si>
  <si>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</si>
  <si>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</si>
  <si>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</si>
  <si>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</si>
  <si>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</si>
  <si>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</si>
  <si>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</si>
  <si>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</si>
  <si>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</si>
  <si>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</si>
  <si>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</si>
  <si>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</si>
  <si>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</si>
  <si>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</si>
  <si>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</si>
  <si>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</si>
  <si>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</si>
  <si>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</si>
  <si>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</si>
  <si>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</si>
  <si>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</si>
  <si>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</si>
  <si>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</si>
  <si>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</si>
  <si>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</si>
  <si>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</si>
  <si>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</si>
  <si>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</si>
  <si>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</si>
  <si>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</si>
  <si>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</si>
  <si>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</si>
  <si>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</si>
  <si>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</si>
  <si>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</si>
  <si>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</si>
  <si>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</si>
  <si>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</si>
  <si>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</si>
  <si>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</si>
  <si>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</si>
  <si>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</si>
  <si>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</si>
  <si>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</si>
  <si>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</si>
  <si>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</si>
  <si>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</si>
  <si>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</si>
  <si>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</si>
  <si>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</si>
  <si>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</si>
  <si>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</si>
  <si>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</si>
  <si>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</si>
  <si>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</si>
  <si>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</si>
  <si>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</si>
  <si>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</si>
  <si>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</si>
  <si>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</si>
  <si>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</si>
  <si>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</si>
  <si>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</si>
  <si>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</si>
  <si>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</si>
  <si>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</si>
  <si>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</si>
  <si>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</si>
  <si>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</si>
  <si>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</si>
  <si>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</si>
  <si>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</si>
  <si>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</si>
  <si>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</si>
  <si>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</si>
  <si>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</si>
  <si>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</si>
  <si>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</si>
  <si>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</si>
  <si>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</si>
  <si>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</si>
  <si>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</si>
  <si>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</si>
  <si>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</si>
  <si>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</si>
  <si>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</si>
  <si>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</si>
  <si>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</si>
  <si>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</si>
  <si>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</si>
  <si>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</si>
  <si>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</si>
  <si>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</si>
  <si>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</si>
  <si>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</si>
  <si>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</si>
  <si>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</si>
  <si>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</si>
  <si>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</si>
  <si>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</si>
  <si>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</si>
  <si>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</si>
  <si>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</si>
  <si>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</si>
  <si>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</si>
  <si>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</si>
  <si>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</si>
  <si>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</si>
  <si>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</si>
  <si>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</si>
  <si>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</si>
  <si>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</si>
  <si>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</si>
  <si>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</si>
  <si>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</si>
  <si>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</si>
  <si>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</si>
  <si>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</si>
  <si>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</si>
  <si>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K9. Finanszírozási kiadások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</si>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</sst>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0"/>
    <numFmt numFmtId="167" formatCode="#,##0"/>
    <numFmt numFmtId="168" formatCode="\ ##########"/>
    <numFmt numFmtId="169" formatCode="0__"/>
  </numFmts>
  <fonts count="22">
    <font>
      <sz val="10"/>
      <name val="MS Sans Serif"/>
      <family val="2"/>
    </font>
    <font>
      <sz val="10"/>
      <name val="Arial"/>
      <family val="0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24"/>
      <color indexed="8"/>
      <name val="MS Sans Serif"/>
      <family val="2"/>
    </font>
    <font>
      <sz val="18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19"/>
      <name val="MS Sans Serif"/>
      <family val="2"/>
    </font>
    <font>
      <sz val="10"/>
      <name val="Arial CE"/>
      <family val="2"/>
    </font>
    <font>
      <sz val="10"/>
      <color indexed="8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color indexed="63"/>
      <name val="MS Sans Serif"/>
      <family val="2"/>
    </font>
    <font>
      <sz val="10"/>
      <color indexed="8"/>
      <name val="Arial"/>
      <family val="2"/>
    </font>
    <font>
      <b/>
      <i/>
      <sz val="11"/>
      <color indexed="8"/>
      <name val="Times New Roman CE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6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17" fillId="0" borderId="0" xfId="33" applyNumberFormat="1" applyFont="1" applyFill="1" applyAlignment="1">
      <alignment vertical="top"/>
      <protection/>
    </xf>
    <xf numFmtId="164" fontId="17" fillId="0" borderId="0" xfId="33" applyFont="1" applyFill="1" applyAlignment="1">
      <alignment vertical="top"/>
      <protection/>
    </xf>
    <xf numFmtId="164" fontId="17" fillId="0" borderId="0" xfId="33" applyFont="1" applyFill="1" applyAlignment="1">
      <alignment horizontal="center" vertical="top"/>
      <protection/>
    </xf>
    <xf numFmtId="164" fontId="17" fillId="0" borderId="0" xfId="33" applyFont="1" applyFill="1" applyAlignment="1">
      <alignment horizontal="right" vertical="top"/>
      <protection/>
    </xf>
    <xf numFmtId="165" fontId="18" fillId="0" borderId="2" xfId="33" applyNumberFormat="1" applyFont="1" applyFill="1" applyBorder="1" applyAlignment="1">
      <alignment horizontal="right" vertical="center"/>
      <protection/>
    </xf>
    <xf numFmtId="165" fontId="19" fillId="0" borderId="2" xfId="33" applyNumberFormat="1" applyFont="1" applyFill="1" applyBorder="1" applyAlignment="1">
      <alignment horizontal="center" vertical="top"/>
      <protection/>
    </xf>
    <xf numFmtId="164" fontId="19" fillId="0" borderId="3" xfId="33" applyFont="1" applyFill="1" applyBorder="1" applyAlignment="1">
      <alignment horizontal="right" vertical="top"/>
      <protection/>
    </xf>
    <xf numFmtId="165" fontId="19" fillId="0" borderId="3" xfId="33" applyNumberFormat="1" applyFont="1" applyFill="1" applyBorder="1" applyAlignment="1">
      <alignment horizontal="center" vertical="top" wrapText="1"/>
      <protection/>
    </xf>
    <xf numFmtId="164" fontId="19" fillId="0" borderId="3" xfId="33" applyFont="1" applyFill="1" applyBorder="1" applyAlignment="1">
      <alignment horizontal="center" vertical="top"/>
      <protection/>
    </xf>
    <xf numFmtId="164" fontId="19" fillId="0" borderId="3" xfId="33" applyFont="1" applyFill="1" applyBorder="1" applyAlignment="1">
      <alignment horizontal="center" vertical="top" wrapText="1"/>
      <protection/>
    </xf>
    <xf numFmtId="164" fontId="20" fillId="0" borderId="3" xfId="33" applyFont="1" applyFill="1" applyBorder="1" applyAlignment="1">
      <alignment horizontal="right" vertical="top" wrapText="1"/>
      <protection/>
    </xf>
    <xf numFmtId="166" fontId="17" fillId="0" borderId="3" xfId="33" applyNumberFormat="1" applyFont="1" applyFill="1" applyBorder="1" applyAlignment="1">
      <alignment horizontal="center" vertical="center"/>
      <protection/>
    </xf>
    <xf numFmtId="164" fontId="17" fillId="0" borderId="3" xfId="33" applyFont="1" applyFill="1" applyBorder="1" applyAlignment="1">
      <alignment horizontal="center" vertical="center"/>
      <protection/>
    </xf>
    <xf numFmtId="164" fontId="17" fillId="0" borderId="0" xfId="33" applyFont="1" applyFill="1" applyAlignment="1">
      <alignment horizontal="center" vertical="center"/>
      <protection/>
    </xf>
    <xf numFmtId="165" fontId="17" fillId="0" borderId="3" xfId="33" applyNumberFormat="1" applyFont="1" applyFill="1" applyBorder="1" applyAlignment="1">
      <alignment horizontal="center" vertical="top"/>
      <protection/>
    </xf>
    <xf numFmtId="164" fontId="17" fillId="0" borderId="3" xfId="33" applyFont="1" applyFill="1" applyBorder="1" applyAlignment="1">
      <alignment vertical="top"/>
      <protection/>
    </xf>
    <xf numFmtId="164" fontId="17" fillId="0" borderId="3" xfId="33" applyNumberFormat="1" applyFont="1" applyFill="1" applyBorder="1" applyAlignment="1">
      <alignment horizontal="center" vertical="top"/>
      <protection/>
    </xf>
    <xf numFmtId="167" fontId="17" fillId="0" borderId="3" xfId="33" applyNumberFormat="1" applyFont="1" applyFill="1" applyBorder="1" applyAlignment="1">
      <alignment horizontal="right" vertical="top"/>
      <protection/>
    </xf>
    <xf numFmtId="168" fontId="17" fillId="0" borderId="3" xfId="33" applyNumberFormat="1" applyFont="1" applyFill="1" applyBorder="1" applyAlignment="1">
      <alignment horizontal="center" vertical="top"/>
      <protection/>
    </xf>
    <xf numFmtId="164" fontId="17" fillId="0" borderId="3" xfId="33" applyFont="1" applyFill="1" applyBorder="1" applyAlignment="1">
      <alignment vertical="top" wrapText="1"/>
      <protection/>
    </xf>
    <xf numFmtId="164" fontId="17" fillId="0" borderId="3" xfId="33" applyFont="1" applyFill="1" applyBorder="1" applyAlignment="1">
      <alignment horizontal="left" vertical="top" wrapText="1"/>
      <protection/>
    </xf>
    <xf numFmtId="164" fontId="17" fillId="0" borderId="0" xfId="33" applyFont="1" applyFill="1" applyBorder="1" applyAlignment="1">
      <alignment vertical="top"/>
      <protection/>
    </xf>
    <xf numFmtId="165" fontId="19" fillId="0" borderId="3" xfId="33" applyNumberFormat="1" applyFont="1" applyFill="1" applyBorder="1" applyAlignment="1">
      <alignment horizontal="center" vertical="top"/>
      <protection/>
    </xf>
    <xf numFmtId="164" fontId="19" fillId="0" borderId="3" xfId="33" applyFont="1" applyFill="1" applyBorder="1" applyAlignment="1">
      <alignment vertical="top" wrapText="1"/>
      <protection/>
    </xf>
    <xf numFmtId="168" fontId="19" fillId="0" borderId="3" xfId="33" applyNumberFormat="1" applyFont="1" applyFill="1" applyBorder="1" applyAlignment="1">
      <alignment horizontal="center" vertical="top"/>
      <protection/>
    </xf>
    <xf numFmtId="167" fontId="20" fillId="0" borderId="3" xfId="41" applyNumberFormat="1" applyFont="1" applyFill="1" applyBorder="1" applyAlignment="1">
      <alignment horizontal="right" vertical="top" wrapText="1"/>
      <protection/>
    </xf>
    <xf numFmtId="164" fontId="19" fillId="0" borderId="0" xfId="33" applyFont="1" applyFill="1" applyBorder="1" applyAlignment="1">
      <alignment vertical="top"/>
      <protection/>
    </xf>
    <xf numFmtId="164" fontId="17" fillId="0" borderId="3" xfId="33" applyFont="1" applyFill="1" applyBorder="1" applyAlignment="1">
      <alignment horizontal="left" vertical="top"/>
      <protection/>
    </xf>
    <xf numFmtId="164" fontId="19" fillId="0" borderId="3" xfId="33" applyFont="1" applyFill="1" applyBorder="1" applyAlignment="1">
      <alignment horizontal="left" vertical="top" wrapText="1"/>
      <protection/>
    </xf>
    <xf numFmtId="165" fontId="19" fillId="4" borderId="3" xfId="33" applyNumberFormat="1" applyFont="1" applyFill="1" applyBorder="1" applyAlignment="1">
      <alignment horizontal="center" vertical="top"/>
      <protection/>
    </xf>
    <xf numFmtId="164" fontId="19" fillId="4" borderId="3" xfId="33" applyFont="1" applyFill="1" applyBorder="1" applyAlignment="1">
      <alignment vertical="top" wrapText="1"/>
      <protection/>
    </xf>
    <xf numFmtId="168" fontId="19" fillId="4" borderId="3" xfId="33" applyNumberFormat="1" applyFont="1" applyFill="1" applyBorder="1" applyAlignment="1">
      <alignment horizontal="center" vertical="top"/>
      <protection/>
    </xf>
    <xf numFmtId="167" fontId="20" fillId="4" borderId="3" xfId="41" applyNumberFormat="1" applyFont="1" applyFill="1" applyBorder="1" applyAlignment="1">
      <alignment horizontal="right" vertical="top" wrapText="1"/>
      <protection/>
    </xf>
    <xf numFmtId="164" fontId="19" fillId="0" borderId="0" xfId="33" applyFont="1" applyFill="1" applyAlignment="1">
      <alignment vertical="top"/>
      <protection/>
    </xf>
    <xf numFmtId="164" fontId="19" fillId="4" borderId="3" xfId="33" applyFont="1" applyFill="1" applyBorder="1" applyAlignment="1">
      <alignment horizontal="left" vertical="top" wrapText="1"/>
      <protection/>
    </xf>
    <xf numFmtId="167" fontId="19" fillId="4" borderId="3" xfId="33" applyNumberFormat="1" applyFont="1" applyFill="1" applyBorder="1" applyAlignment="1">
      <alignment horizontal="right" vertical="top"/>
      <protection/>
    </xf>
    <xf numFmtId="164" fontId="17" fillId="9" borderId="3" xfId="33" applyFont="1" applyFill="1" applyBorder="1" applyAlignment="1">
      <alignment horizontal="left" vertical="top" wrapText="1"/>
      <protection/>
    </xf>
    <xf numFmtId="164" fontId="1" fillId="0" borderId="3" xfId="33" applyFont="1" applyFill="1" applyBorder="1" applyAlignment="1">
      <alignment horizontal="left" vertical="top" wrapText="1"/>
      <protection/>
    </xf>
    <xf numFmtId="164" fontId="1" fillId="9" borderId="3" xfId="33" applyFont="1" applyFill="1" applyBorder="1" applyAlignment="1">
      <alignment horizontal="left" vertical="top" wrapText="1"/>
      <protection/>
    </xf>
    <xf numFmtId="164" fontId="20" fillId="4" borderId="3" xfId="33" applyFont="1" applyFill="1" applyBorder="1" applyAlignment="1">
      <alignment horizontal="left" vertical="top" wrapText="1"/>
      <protection/>
    </xf>
    <xf numFmtId="164" fontId="1" fillId="0" borderId="3" xfId="33" applyFont="1" applyFill="1" applyBorder="1" applyAlignment="1">
      <alignment vertical="top" wrapText="1"/>
      <protection/>
    </xf>
    <xf numFmtId="167" fontId="1" fillId="0" borderId="3" xfId="41" applyNumberFormat="1" applyFont="1" applyFill="1" applyBorder="1" applyAlignment="1">
      <alignment horizontal="right" vertical="top" wrapText="1"/>
      <protection/>
    </xf>
    <xf numFmtId="164" fontId="1" fillId="0" borderId="3" xfId="33" applyFont="1" applyFill="1" applyBorder="1" applyAlignment="1">
      <alignment vertical="top"/>
      <protection/>
    </xf>
    <xf numFmtId="169" fontId="17" fillId="0" borderId="3" xfId="33" applyNumberFormat="1" applyFont="1" applyFill="1" applyBorder="1" applyAlignment="1">
      <alignment horizontal="left" vertical="top"/>
      <protection/>
    </xf>
    <xf numFmtId="164" fontId="19" fillId="4" borderId="3" xfId="33" applyFont="1" applyFill="1" applyBorder="1" applyAlignment="1">
      <alignment horizontal="left" vertical="top"/>
      <protection/>
    </xf>
    <xf numFmtId="164" fontId="19" fillId="0" borderId="3" xfId="33" applyFont="1" applyFill="1" applyBorder="1" applyAlignment="1">
      <alignment horizontal="left" vertical="top"/>
      <protection/>
    </xf>
    <xf numFmtId="164" fontId="17" fillId="0" borderId="0" xfId="33" applyFont="1" applyFill="1" applyAlignment="1">
      <alignment vertical="center"/>
      <protection/>
    </xf>
    <xf numFmtId="164" fontId="17" fillId="0" borderId="0" xfId="33" applyFont="1" applyFill="1" applyAlignment="1">
      <alignment horizontal="left" vertical="center"/>
      <protection/>
    </xf>
    <xf numFmtId="164" fontId="0" fillId="0" borderId="0" xfId="0" applyAlignment="1">
      <alignment vertical="center"/>
    </xf>
    <xf numFmtId="165" fontId="19" fillId="0" borderId="2" xfId="33" applyNumberFormat="1" applyFont="1" applyFill="1" applyBorder="1" applyAlignment="1">
      <alignment horizontal="center" vertical="center"/>
      <protection/>
    </xf>
    <xf numFmtId="164" fontId="19" fillId="0" borderId="3" xfId="33" applyFont="1" applyFill="1" applyBorder="1" applyAlignment="1">
      <alignment horizontal="right" vertical="center"/>
      <protection/>
    </xf>
    <xf numFmtId="165" fontId="19" fillId="0" borderId="3" xfId="33" applyNumberFormat="1" applyFont="1" applyFill="1" applyBorder="1" applyAlignment="1">
      <alignment horizontal="center" vertical="center" wrapText="1"/>
      <protection/>
    </xf>
    <xf numFmtId="164" fontId="19" fillId="0" borderId="3" xfId="33" applyFont="1" applyFill="1" applyBorder="1" applyAlignment="1">
      <alignment horizontal="center" vertical="center"/>
      <protection/>
    </xf>
    <xf numFmtId="164" fontId="19" fillId="0" borderId="3" xfId="33" applyFont="1" applyFill="1" applyBorder="1" applyAlignment="1">
      <alignment horizontal="center" vertical="center" wrapText="1"/>
      <protection/>
    </xf>
    <xf numFmtId="164" fontId="20" fillId="0" borderId="3" xfId="33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17" fillId="0" borderId="3" xfId="33" applyFont="1" applyFill="1" applyBorder="1" applyAlignment="1">
      <alignment horizontal="left" vertical="center" wrapText="1"/>
      <protection/>
    </xf>
    <xf numFmtId="167" fontId="17" fillId="0" borderId="3" xfId="33" applyNumberFormat="1" applyFont="1" applyFill="1" applyBorder="1" applyAlignment="1">
      <alignment horizontal="center" vertical="center"/>
      <protection/>
    </xf>
    <xf numFmtId="164" fontId="19" fillId="0" borderId="0" xfId="33" applyFont="1" applyFill="1" applyAlignment="1">
      <alignment vertical="center"/>
      <protection/>
    </xf>
    <xf numFmtId="164" fontId="17" fillId="0" borderId="0" xfId="33" applyFont="1" applyFill="1" applyBorder="1" applyAlignment="1">
      <alignment vertical="center"/>
      <protection/>
    </xf>
    <xf numFmtId="167" fontId="1" fillId="0" borderId="3" xfId="41" applyNumberFormat="1" applyFont="1" applyFill="1" applyBorder="1" applyAlignment="1">
      <alignment horizontal="center" vertical="center" wrapText="1"/>
      <protection/>
    </xf>
    <xf numFmtId="164" fontId="19" fillId="4" borderId="3" xfId="33" applyFont="1" applyFill="1" applyBorder="1" applyAlignment="1">
      <alignment horizontal="center" vertical="center"/>
      <protection/>
    </xf>
    <xf numFmtId="164" fontId="19" fillId="4" borderId="3" xfId="33" applyFont="1" applyFill="1" applyBorder="1" applyAlignment="1">
      <alignment horizontal="left" vertical="center" wrapText="1"/>
      <protection/>
    </xf>
    <xf numFmtId="167" fontId="20" fillId="4" borderId="3" xfId="41" applyNumberFormat="1" applyFont="1" applyFill="1" applyBorder="1" applyAlignment="1">
      <alignment horizontal="center" vertical="center" wrapText="1"/>
      <protection/>
    </xf>
    <xf numFmtId="164" fontId="21" fillId="0" borderId="0" xfId="0" applyFont="1" applyAlignment="1">
      <alignment vertical="center"/>
    </xf>
    <xf numFmtId="167" fontId="1" fillId="4" borderId="3" xfId="41" applyNumberFormat="1" applyFont="1" applyFill="1" applyBorder="1" applyAlignment="1">
      <alignment horizontal="center" vertical="center" wrapText="1"/>
      <protection/>
    </xf>
    <xf numFmtId="164" fontId="1" fillId="0" borderId="3" xfId="33" applyFont="1" applyFill="1" applyBorder="1" applyAlignment="1">
      <alignment horizontal="left" vertical="center" wrapText="1"/>
      <protection/>
    </xf>
    <xf numFmtId="164" fontId="19" fillId="0" borderId="3" xfId="33" applyFont="1" applyFill="1" applyBorder="1" applyAlignment="1">
      <alignment horizontal="left" vertical="center" wrapText="1"/>
      <protection/>
    </xf>
    <xf numFmtId="164" fontId="20" fillId="4" borderId="3" xfId="33" applyFont="1" applyFill="1" applyBorder="1" applyAlignment="1">
      <alignment horizontal="left" vertical="center" wrapText="1"/>
      <protection/>
    </xf>
    <xf numFmtId="164" fontId="17" fillId="0" borderId="3" xfId="33" applyFont="1" applyFill="1" applyBorder="1" applyAlignment="1">
      <alignment horizontal="center" vertical="center" wrapText="1"/>
      <protection/>
    </xf>
    <xf numFmtId="164" fontId="20" fillId="0" borderId="3" xfId="33" applyFont="1" applyFill="1" applyBorder="1" applyAlignment="1">
      <alignment horizontal="left" vertical="center" wrapText="1"/>
      <protection/>
    </xf>
    <xf numFmtId="167" fontId="20" fillId="0" borderId="3" xfId="41" applyNumberFormat="1" applyFont="1" applyFill="1" applyBorder="1" applyAlignment="1">
      <alignment horizontal="center" vertical="center" wrapText="1"/>
      <protection/>
    </xf>
    <xf numFmtId="164" fontId="1" fillId="0" borderId="3" xfId="33" applyFont="1" applyFill="1" applyBorder="1" applyAlignment="1">
      <alignment horizontal="left" vertical="center"/>
      <protection/>
    </xf>
    <xf numFmtId="164" fontId="20" fillId="0" borderId="3" xfId="33" applyFont="1" applyFill="1" applyBorder="1" applyAlignment="1">
      <alignment horizontal="left" vertical="center"/>
      <protection/>
    </xf>
    <xf numFmtId="167" fontId="19" fillId="0" borderId="3" xfId="33" applyNumberFormat="1" applyFont="1" applyFill="1" applyBorder="1" applyAlignment="1">
      <alignment horizontal="center" vertical="center"/>
      <protection/>
    </xf>
    <xf numFmtId="164" fontId="20" fillId="4" borderId="3" xfId="33" applyFont="1" applyFill="1" applyBorder="1" applyAlignment="1">
      <alignment horizontal="left" vertical="center"/>
      <protection/>
    </xf>
    <xf numFmtId="164" fontId="19" fillId="4" borderId="3" xfId="33" applyFont="1" applyFill="1" applyBorder="1" applyAlignment="1">
      <alignment horizontal="center" vertical="center" wrapText="1"/>
      <protection/>
    </xf>
    <xf numFmtId="164" fontId="17" fillId="0" borderId="0" xfId="33" applyFont="1" applyFill="1">
      <alignment/>
      <protection/>
    </xf>
    <xf numFmtId="164" fontId="19" fillId="0" borderId="3" xfId="33" applyFont="1" applyFill="1" applyBorder="1" applyAlignment="1">
      <alignment horizontal="right"/>
      <protection/>
    </xf>
    <xf numFmtId="164" fontId="19" fillId="0" borderId="0" xfId="33" applyFont="1" applyFill="1">
      <alignment/>
      <protection/>
    </xf>
    <xf numFmtId="164" fontId="19" fillId="0" borderId="0" xfId="33" applyFont="1" applyFill="1" applyBorder="1">
      <alignment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al_KTRSZJ" xfId="32"/>
    <cellStyle name="Normál 2" xfId="33"/>
    <cellStyle name="Normál 2 2" xfId="34"/>
    <cellStyle name="Normál 3" xfId="35"/>
    <cellStyle name="Normál 4" xfId="36"/>
    <cellStyle name="Normál 4 2" xfId="37"/>
    <cellStyle name="Normál 5" xfId="38"/>
    <cellStyle name="Normál 6" xfId="39"/>
    <cellStyle name="Normál_12_urlap_Mérleg_MJEL 01R_ABCDEF_2014re_nov19" xfId="40"/>
    <cellStyle name="Normál_12dmelléklet" xfId="41"/>
    <cellStyle name="Normál_96ûrlap" xfId="42"/>
    <cellStyle name="Normál_KVRENMUNKA" xfId="43"/>
    <cellStyle name="Note" xfId="44"/>
    <cellStyle name="Status" xfId="45"/>
    <cellStyle name="Text" xfId="46"/>
    <cellStyle name="Warn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view="pageBreakPreview" zoomScaleSheetLayoutView="100" workbookViewId="0" topLeftCell="A1">
      <pane ySplit="10" topLeftCell="A7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2.57421875" style="1" customWidth="1"/>
    <col min="3" max="28" width="2.57421875" style="2" customWidth="1"/>
    <col min="29" max="29" width="2.57421875" style="3" customWidth="1"/>
    <col min="30" max="32" width="2.57421875" style="2" customWidth="1"/>
    <col min="33" max="33" width="2.57421875" style="4" customWidth="1"/>
    <col min="34" max="45" width="2.57421875" style="2" customWidth="1"/>
    <col min="46" max="16384" width="9.00390625" style="2" customWidth="1"/>
  </cols>
  <sheetData>
    <row r="1" spans="1:36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7" customHeight="1">
      <c r="A4" s="8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 t="s">
        <v>4</v>
      </c>
      <c r="AD4" s="10"/>
      <c r="AE4" s="10"/>
      <c r="AF4" s="10"/>
      <c r="AG4" s="11" t="s">
        <v>5</v>
      </c>
      <c r="AH4" s="11"/>
      <c r="AI4" s="11"/>
      <c r="AJ4" s="11"/>
    </row>
    <row r="5" spans="1:36" s="14" customFormat="1" ht="15.75" customHeight="1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6.5" customHeight="1">
      <c r="A6" s="15" t="s">
        <v>10</v>
      </c>
      <c r="B6" s="15"/>
      <c r="C6" s="16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 t="s">
        <v>12</v>
      </c>
      <c r="AD6" s="17"/>
      <c r="AE6" s="17"/>
      <c r="AF6" s="17"/>
      <c r="AG6" s="18">
        <v>15250000</v>
      </c>
      <c r="AH6" s="18"/>
      <c r="AI6" s="18"/>
      <c r="AJ6" s="18"/>
    </row>
    <row r="7" spans="1:36" ht="16.5" customHeight="1">
      <c r="A7" s="15" t="s">
        <v>13</v>
      </c>
      <c r="B7" s="15"/>
      <c r="C7" s="16" t="s">
        <v>14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9" t="s">
        <v>15</v>
      </c>
      <c r="AD7" s="19"/>
      <c r="AE7" s="19"/>
      <c r="AF7" s="19"/>
      <c r="AG7" s="18"/>
      <c r="AH7" s="18"/>
      <c r="AI7" s="18"/>
      <c r="AJ7" s="18"/>
    </row>
    <row r="8" spans="1:36" ht="16.5" customHeight="1">
      <c r="A8" s="15" t="s">
        <v>16</v>
      </c>
      <c r="B8" s="15"/>
      <c r="C8" s="16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9" t="s">
        <v>18</v>
      </c>
      <c r="AD8" s="19"/>
      <c r="AE8" s="19"/>
      <c r="AF8" s="19"/>
      <c r="AG8" s="18">
        <v>1300000</v>
      </c>
      <c r="AH8" s="18"/>
      <c r="AI8" s="18"/>
      <c r="AJ8" s="18"/>
    </row>
    <row r="9" spans="1:36" ht="16.5" customHeight="1">
      <c r="A9" s="15" t="s">
        <v>19</v>
      </c>
      <c r="B9" s="15"/>
      <c r="C9" s="20" t="s">
        <v>20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9" t="s">
        <v>21</v>
      </c>
      <c r="AD9" s="19"/>
      <c r="AE9" s="19"/>
      <c r="AF9" s="19"/>
      <c r="AG9" s="18"/>
      <c r="AH9" s="18"/>
      <c r="AI9" s="18"/>
      <c r="AJ9" s="18"/>
    </row>
    <row r="10" spans="1:36" ht="16.5" customHeight="1">
      <c r="A10" s="15" t="s">
        <v>22</v>
      </c>
      <c r="B10" s="15"/>
      <c r="C10" s="20" t="s">
        <v>23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9" t="s">
        <v>24</v>
      </c>
      <c r="AD10" s="19"/>
      <c r="AE10" s="19"/>
      <c r="AF10" s="19"/>
      <c r="AG10" s="18"/>
      <c r="AH10" s="18"/>
      <c r="AI10" s="18"/>
      <c r="AJ10" s="18"/>
    </row>
    <row r="11" spans="1:36" ht="16.5" customHeight="1">
      <c r="A11" s="15" t="s">
        <v>25</v>
      </c>
      <c r="B11" s="15"/>
      <c r="C11" s="20" t="s">
        <v>26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9" t="s">
        <v>27</v>
      </c>
      <c r="AD11" s="19"/>
      <c r="AE11" s="19"/>
      <c r="AF11" s="19"/>
      <c r="AG11" s="18"/>
      <c r="AH11" s="18"/>
      <c r="AI11" s="18"/>
      <c r="AJ11" s="18"/>
    </row>
    <row r="12" spans="1:36" ht="16.5" customHeight="1">
      <c r="A12" s="15" t="s">
        <v>28</v>
      </c>
      <c r="B12" s="15"/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 t="s">
        <v>30</v>
      </c>
      <c r="AD12" s="19"/>
      <c r="AE12" s="19"/>
      <c r="AF12" s="19"/>
      <c r="AG12" s="18">
        <v>120000</v>
      </c>
      <c r="AH12" s="18"/>
      <c r="AI12" s="18"/>
      <c r="AJ12" s="18"/>
    </row>
    <row r="13" spans="1:36" ht="16.5" customHeight="1">
      <c r="A13" s="15" t="s">
        <v>31</v>
      </c>
      <c r="B13" s="15"/>
      <c r="C13" s="20" t="s">
        <v>32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 t="s">
        <v>33</v>
      </c>
      <c r="AD13" s="19"/>
      <c r="AE13" s="19"/>
      <c r="AF13" s="19"/>
      <c r="AG13" s="18">
        <v>60000</v>
      </c>
      <c r="AH13" s="18"/>
      <c r="AI13" s="18"/>
      <c r="AJ13" s="18"/>
    </row>
    <row r="14" spans="1:36" ht="16.5" customHeight="1">
      <c r="A14" s="15" t="s">
        <v>34</v>
      </c>
      <c r="B14" s="15"/>
      <c r="C14" s="21" t="s">
        <v>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9" t="s">
        <v>36</v>
      </c>
      <c r="AD14" s="19"/>
      <c r="AE14" s="19"/>
      <c r="AF14" s="19"/>
      <c r="AG14" s="18"/>
      <c r="AH14" s="18"/>
      <c r="AI14" s="18"/>
      <c r="AJ14" s="18"/>
    </row>
    <row r="15" spans="1:36" ht="16.5" customHeight="1">
      <c r="A15" s="15" t="s">
        <v>37</v>
      </c>
      <c r="B15" s="15"/>
      <c r="C15" s="21" t="s">
        <v>38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9" t="s">
        <v>39</v>
      </c>
      <c r="AD15" s="19"/>
      <c r="AE15" s="19"/>
      <c r="AF15" s="19"/>
      <c r="AG15" s="18"/>
      <c r="AH15" s="18"/>
      <c r="AI15" s="18"/>
      <c r="AJ15" s="18"/>
    </row>
    <row r="16" spans="1:36" ht="16.5" customHeight="1">
      <c r="A16" s="15" t="s">
        <v>40</v>
      </c>
      <c r="B16" s="15"/>
      <c r="C16" s="21" t="s">
        <v>41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9" t="s">
        <v>42</v>
      </c>
      <c r="AD16" s="19"/>
      <c r="AE16" s="19"/>
      <c r="AF16" s="19"/>
      <c r="AG16" s="18"/>
      <c r="AH16" s="18"/>
      <c r="AI16" s="18"/>
      <c r="AJ16" s="18"/>
    </row>
    <row r="17" spans="1:36" s="22" customFormat="1" ht="16.5" customHeight="1">
      <c r="A17" s="15" t="s">
        <v>43</v>
      </c>
      <c r="B17" s="15"/>
      <c r="C17" s="21" t="s">
        <v>44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9" t="s">
        <v>45</v>
      </c>
      <c r="AD17" s="19"/>
      <c r="AE17" s="19"/>
      <c r="AF17" s="19"/>
      <c r="AG17" s="18"/>
      <c r="AH17" s="18"/>
      <c r="AI17" s="18"/>
      <c r="AJ17" s="18"/>
    </row>
    <row r="18" spans="1:36" s="22" customFormat="1" ht="16.5" customHeight="1">
      <c r="A18" s="15" t="s">
        <v>46</v>
      </c>
      <c r="B18" s="15"/>
      <c r="C18" s="21" t="s">
        <v>47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9" t="s">
        <v>48</v>
      </c>
      <c r="AD18" s="19"/>
      <c r="AE18" s="19"/>
      <c r="AF18" s="19"/>
      <c r="AG18" s="18">
        <v>120000</v>
      </c>
      <c r="AH18" s="18"/>
      <c r="AI18" s="18"/>
      <c r="AJ18" s="18"/>
    </row>
    <row r="19" spans="1:36" s="27" customFormat="1" ht="19.5" customHeight="1">
      <c r="A19" s="23" t="s">
        <v>49</v>
      </c>
      <c r="B19" s="23"/>
      <c r="C19" s="24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 t="s">
        <v>51</v>
      </c>
      <c r="AD19" s="25"/>
      <c r="AE19" s="25"/>
      <c r="AF19" s="25"/>
      <c r="AG19" s="26">
        <f>SUM(AG5:AK18)</f>
        <v>16850000</v>
      </c>
      <c r="AH19" s="26"/>
      <c r="AI19" s="26"/>
      <c r="AJ19" s="26"/>
    </row>
    <row r="20" spans="1:36" ht="19.5" customHeight="1">
      <c r="A20" s="15" t="s">
        <v>52</v>
      </c>
      <c r="B20" s="15"/>
      <c r="C20" s="21" t="s">
        <v>53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9" t="s">
        <v>54</v>
      </c>
      <c r="AD20" s="19"/>
      <c r="AE20" s="19"/>
      <c r="AF20" s="19"/>
      <c r="AG20" s="18">
        <v>4150000</v>
      </c>
      <c r="AH20" s="18"/>
      <c r="AI20" s="18"/>
      <c r="AJ20" s="18"/>
    </row>
    <row r="21" spans="1:36" ht="27" customHeight="1">
      <c r="A21" s="15" t="s">
        <v>55</v>
      </c>
      <c r="B21" s="15"/>
      <c r="C21" s="21" t="s">
        <v>56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9" t="s">
        <v>57</v>
      </c>
      <c r="AD21" s="19"/>
      <c r="AE21" s="19"/>
      <c r="AF21" s="19"/>
      <c r="AG21" s="18">
        <v>600000</v>
      </c>
      <c r="AH21" s="18"/>
      <c r="AI21" s="18"/>
      <c r="AJ21" s="18"/>
    </row>
    <row r="22" spans="1:36" ht="19.5" customHeight="1">
      <c r="A22" s="15" t="s">
        <v>58</v>
      </c>
      <c r="B22" s="15"/>
      <c r="C22" s="28" t="s">
        <v>59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9" t="s">
        <v>60</v>
      </c>
      <c r="AD22" s="19"/>
      <c r="AE22" s="19"/>
      <c r="AF22" s="19"/>
      <c r="AG22" s="18">
        <v>200000</v>
      </c>
      <c r="AH22" s="18"/>
      <c r="AI22" s="18"/>
      <c r="AJ22" s="18"/>
    </row>
    <row r="23" spans="1:36" ht="19.5" customHeight="1">
      <c r="A23" s="23" t="s">
        <v>61</v>
      </c>
      <c r="B23" s="23"/>
      <c r="C23" s="29" t="s">
        <v>62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5" t="s">
        <v>63</v>
      </c>
      <c r="AD23" s="25"/>
      <c r="AE23" s="25"/>
      <c r="AF23" s="25"/>
      <c r="AG23" s="26">
        <f>AG21+AG22+AG20</f>
        <v>4950000</v>
      </c>
      <c r="AH23" s="26"/>
      <c r="AI23" s="26"/>
      <c r="AJ23" s="26"/>
    </row>
    <row r="24" spans="1:36" s="34" customFormat="1" ht="19.5" customHeight="1">
      <c r="A24" s="30" t="s">
        <v>64</v>
      </c>
      <c r="B24" s="30"/>
      <c r="C24" s="31" t="s">
        <v>65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 t="s">
        <v>66</v>
      </c>
      <c r="AD24" s="32"/>
      <c r="AE24" s="32"/>
      <c r="AF24" s="32"/>
      <c r="AG24" s="33">
        <f>AG19+AG23</f>
        <v>21800000</v>
      </c>
      <c r="AH24" s="33"/>
      <c r="AI24" s="33"/>
      <c r="AJ24" s="33"/>
    </row>
    <row r="25" spans="1:36" s="34" customFormat="1" ht="19.5" customHeight="1">
      <c r="A25" s="30" t="s">
        <v>67</v>
      </c>
      <c r="B25" s="30"/>
      <c r="C25" s="35" t="s">
        <v>68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2" t="s">
        <v>69</v>
      </c>
      <c r="AD25" s="32"/>
      <c r="AE25" s="32"/>
      <c r="AF25" s="32"/>
      <c r="AG25" s="36">
        <v>3600000</v>
      </c>
      <c r="AH25" s="36"/>
      <c r="AI25" s="36"/>
      <c r="AJ25" s="36"/>
    </row>
    <row r="26" spans="1:36" ht="19.5" customHeight="1">
      <c r="A26" s="15" t="s">
        <v>70</v>
      </c>
      <c r="B26" s="15"/>
      <c r="C26" s="21" t="s">
        <v>71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9" t="s">
        <v>72</v>
      </c>
      <c r="AD26" s="19"/>
      <c r="AE26" s="19"/>
      <c r="AF26" s="19"/>
      <c r="AG26" s="18"/>
      <c r="AH26" s="18"/>
      <c r="AI26" s="18"/>
      <c r="AJ26" s="18"/>
    </row>
    <row r="27" spans="1:36" ht="19.5" customHeight="1">
      <c r="A27" s="15" t="s">
        <v>73</v>
      </c>
      <c r="B27" s="15"/>
      <c r="C27" s="21" t="s">
        <v>74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19" t="s">
        <v>75</v>
      </c>
      <c r="AD27" s="19"/>
      <c r="AE27" s="19"/>
      <c r="AF27" s="19"/>
      <c r="AG27" s="18">
        <v>1750000</v>
      </c>
      <c r="AH27" s="18"/>
      <c r="AI27" s="18"/>
      <c r="AJ27" s="18"/>
    </row>
    <row r="28" spans="1:36" ht="19.5" customHeight="1">
      <c r="A28" s="15" t="s">
        <v>76</v>
      </c>
      <c r="B28" s="15"/>
      <c r="C28" s="21" t="s">
        <v>77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9" t="s">
        <v>78</v>
      </c>
      <c r="AD28" s="19"/>
      <c r="AE28" s="19"/>
      <c r="AF28" s="19"/>
      <c r="AG28" s="18"/>
      <c r="AH28" s="18"/>
      <c r="AI28" s="18"/>
      <c r="AJ28" s="18"/>
    </row>
    <row r="29" spans="1:36" ht="19.5" customHeight="1">
      <c r="A29" s="23" t="s">
        <v>79</v>
      </c>
      <c r="B29" s="23"/>
      <c r="C29" s="29" t="s">
        <v>80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5" t="s">
        <v>81</v>
      </c>
      <c r="AD29" s="25"/>
      <c r="AE29" s="25"/>
      <c r="AF29" s="25"/>
      <c r="AG29" s="26">
        <f>SUM(AG26:AG28)</f>
        <v>1750000</v>
      </c>
      <c r="AH29" s="26"/>
      <c r="AI29" s="26"/>
      <c r="AJ29" s="26"/>
    </row>
    <row r="30" spans="1:36" ht="19.5" customHeight="1">
      <c r="A30" s="15" t="s">
        <v>82</v>
      </c>
      <c r="B30" s="15"/>
      <c r="C30" s="21" t="s">
        <v>83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9" t="s">
        <v>84</v>
      </c>
      <c r="AD30" s="19"/>
      <c r="AE30" s="19"/>
      <c r="AF30" s="19"/>
      <c r="AG30" s="18">
        <v>80000</v>
      </c>
      <c r="AH30" s="18"/>
      <c r="AI30" s="18"/>
      <c r="AJ30" s="18"/>
    </row>
    <row r="31" spans="1:36" ht="19.5" customHeight="1">
      <c r="A31" s="15" t="s">
        <v>85</v>
      </c>
      <c r="B31" s="15"/>
      <c r="C31" s="21" t="s">
        <v>86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9" t="s">
        <v>87</v>
      </c>
      <c r="AD31" s="19"/>
      <c r="AE31" s="19"/>
      <c r="AF31" s="19"/>
      <c r="AG31" s="18">
        <v>260000</v>
      </c>
      <c r="AH31" s="18"/>
      <c r="AI31" s="18"/>
      <c r="AJ31" s="18"/>
    </row>
    <row r="32" spans="1:36" ht="19.5" customHeight="1">
      <c r="A32" s="23" t="s">
        <v>88</v>
      </c>
      <c r="B32" s="23"/>
      <c r="C32" s="29" t="s">
        <v>89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5" t="s">
        <v>90</v>
      </c>
      <c r="AD32" s="25"/>
      <c r="AE32" s="25"/>
      <c r="AF32" s="25"/>
      <c r="AG32" s="26">
        <f>(AG30+AG31)</f>
        <v>340000</v>
      </c>
      <c r="AH32" s="26"/>
      <c r="AI32" s="26"/>
      <c r="AJ32" s="26"/>
    </row>
    <row r="33" spans="1:36" ht="16.5" customHeight="1">
      <c r="A33" s="15" t="s">
        <v>91</v>
      </c>
      <c r="B33" s="15"/>
      <c r="C33" s="21" t="s">
        <v>92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19" t="s">
        <v>93</v>
      </c>
      <c r="AD33" s="19"/>
      <c r="AE33" s="19"/>
      <c r="AF33" s="19"/>
      <c r="AG33" s="18">
        <v>830000</v>
      </c>
      <c r="AH33" s="18"/>
      <c r="AI33" s="18"/>
      <c r="AJ33" s="18"/>
    </row>
    <row r="34" spans="1:36" ht="16.5" customHeight="1">
      <c r="A34" s="15" t="s">
        <v>94</v>
      </c>
      <c r="B34" s="15"/>
      <c r="C34" s="21" t="s">
        <v>95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9" t="s">
        <v>96</v>
      </c>
      <c r="AD34" s="19"/>
      <c r="AE34" s="19"/>
      <c r="AF34" s="19"/>
      <c r="AG34" s="18">
        <v>835000</v>
      </c>
      <c r="AH34" s="18"/>
      <c r="AI34" s="18"/>
      <c r="AJ34" s="18"/>
    </row>
    <row r="35" spans="1:36" ht="16.5" customHeight="1">
      <c r="A35" s="15" t="s">
        <v>97</v>
      </c>
      <c r="B35" s="15"/>
      <c r="C35" s="21" t="s">
        <v>98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19" t="s">
        <v>99</v>
      </c>
      <c r="AD35" s="19"/>
      <c r="AE35" s="19"/>
      <c r="AF35" s="19"/>
      <c r="AG35" s="18"/>
      <c r="AH35" s="18"/>
      <c r="AI35" s="18"/>
      <c r="AJ35" s="18"/>
    </row>
    <row r="36" spans="1:36" ht="16.5" customHeight="1">
      <c r="A36" s="15" t="s">
        <v>100</v>
      </c>
      <c r="B36" s="15"/>
      <c r="C36" s="21" t="s">
        <v>101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 t="s">
        <v>102</v>
      </c>
      <c r="AD36" s="19"/>
      <c r="AE36" s="19"/>
      <c r="AF36" s="19"/>
      <c r="AG36" s="18">
        <v>150000</v>
      </c>
      <c r="AH36" s="18"/>
      <c r="AI36" s="18"/>
      <c r="AJ36" s="18"/>
    </row>
    <row r="37" spans="1:36" ht="16.5" customHeight="1">
      <c r="A37" s="15" t="s">
        <v>103</v>
      </c>
      <c r="B37" s="15"/>
      <c r="C37" s="37" t="s">
        <v>104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19" t="s">
        <v>105</v>
      </c>
      <c r="AD37" s="19"/>
      <c r="AE37" s="19"/>
      <c r="AF37" s="19"/>
      <c r="AG37" s="18"/>
      <c r="AH37" s="18"/>
      <c r="AI37" s="18"/>
      <c r="AJ37" s="18"/>
    </row>
    <row r="38" spans="1:36" ht="16.5" customHeight="1">
      <c r="A38" s="15" t="s">
        <v>106</v>
      </c>
      <c r="B38" s="15"/>
      <c r="C38" s="28" t="s">
        <v>107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9" t="s">
        <v>108</v>
      </c>
      <c r="AD38" s="19"/>
      <c r="AE38" s="19"/>
      <c r="AF38" s="19"/>
      <c r="AG38" s="18">
        <v>750000</v>
      </c>
      <c r="AH38" s="18"/>
      <c r="AI38" s="18"/>
      <c r="AJ38" s="18"/>
    </row>
    <row r="39" spans="1:36" ht="16.5" customHeight="1">
      <c r="A39" s="15" t="s">
        <v>109</v>
      </c>
      <c r="B39" s="15"/>
      <c r="C39" s="21" t="s">
        <v>110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9" t="s">
        <v>111</v>
      </c>
      <c r="AD39" s="19"/>
      <c r="AE39" s="19"/>
      <c r="AF39" s="19"/>
      <c r="AG39" s="18">
        <v>905000</v>
      </c>
      <c r="AH39" s="18"/>
      <c r="AI39" s="18"/>
      <c r="AJ39" s="18"/>
    </row>
    <row r="40" spans="1:36" ht="19.5" customHeight="1">
      <c r="A40" s="23" t="s">
        <v>112</v>
      </c>
      <c r="B40" s="23"/>
      <c r="C40" s="29" t="s">
        <v>113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5" t="s">
        <v>114</v>
      </c>
      <c r="AD40" s="25"/>
      <c r="AE40" s="25"/>
      <c r="AF40" s="25"/>
      <c r="AG40" s="26">
        <f>SUM(AG33:AG39)</f>
        <v>3470000</v>
      </c>
      <c r="AH40" s="26"/>
      <c r="AI40" s="26"/>
      <c r="AJ40" s="26"/>
    </row>
    <row r="41" spans="1:36" ht="19.5" customHeight="1">
      <c r="A41" s="15" t="s">
        <v>115</v>
      </c>
      <c r="B41" s="15"/>
      <c r="C41" s="21" t="s">
        <v>116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9" t="s">
        <v>117</v>
      </c>
      <c r="AD41" s="19"/>
      <c r="AE41" s="19"/>
      <c r="AF41" s="19"/>
      <c r="AG41" s="18">
        <v>650000</v>
      </c>
      <c r="AH41" s="18"/>
      <c r="AI41" s="18"/>
      <c r="AJ41" s="18"/>
    </row>
    <row r="42" spans="1:36" ht="19.5" customHeight="1">
      <c r="A42" s="15" t="s">
        <v>118</v>
      </c>
      <c r="B42" s="15"/>
      <c r="C42" s="21" t="s">
        <v>119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9" t="s">
        <v>120</v>
      </c>
      <c r="AD42" s="19"/>
      <c r="AE42" s="19"/>
      <c r="AF42" s="19"/>
      <c r="AG42" s="18"/>
      <c r="AH42" s="18"/>
      <c r="AI42" s="18"/>
      <c r="AJ42" s="18"/>
    </row>
    <row r="43" spans="1:36" ht="19.5" customHeight="1">
      <c r="A43" s="23" t="s">
        <v>121</v>
      </c>
      <c r="B43" s="23"/>
      <c r="C43" s="29" t="s">
        <v>122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5" t="s">
        <v>123</v>
      </c>
      <c r="AD43" s="25"/>
      <c r="AE43" s="25"/>
      <c r="AF43" s="25"/>
      <c r="AG43" s="26">
        <f>AG41+AG42</f>
        <v>650000</v>
      </c>
      <c r="AH43" s="26"/>
      <c r="AI43" s="26"/>
      <c r="AJ43" s="26"/>
    </row>
    <row r="44" spans="1:36" ht="16.5" customHeight="1">
      <c r="A44" s="15" t="s">
        <v>124</v>
      </c>
      <c r="B44" s="15"/>
      <c r="C44" s="21" t="s">
        <v>125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19" t="s">
        <v>126</v>
      </c>
      <c r="AD44" s="19"/>
      <c r="AE44" s="19"/>
      <c r="AF44" s="19"/>
      <c r="AG44" s="18">
        <v>1350000</v>
      </c>
      <c r="AH44" s="18"/>
      <c r="AI44" s="18"/>
      <c r="AJ44" s="18"/>
    </row>
    <row r="45" spans="1:36" ht="16.5" customHeight="1">
      <c r="A45" s="15" t="s">
        <v>127</v>
      </c>
      <c r="B45" s="15"/>
      <c r="C45" s="21" t="s">
        <v>128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9" t="s">
        <v>129</v>
      </c>
      <c r="AD45" s="19"/>
      <c r="AE45" s="19"/>
      <c r="AF45" s="19"/>
      <c r="AG45" s="18"/>
      <c r="AH45" s="18"/>
      <c r="AI45" s="18"/>
      <c r="AJ45" s="18"/>
    </row>
    <row r="46" spans="1:36" ht="16.5" customHeight="1">
      <c r="A46" s="15" t="s">
        <v>130</v>
      </c>
      <c r="B46" s="15"/>
      <c r="C46" s="21" t="s">
        <v>131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9" t="s">
        <v>132</v>
      </c>
      <c r="AD46" s="19"/>
      <c r="AE46" s="19"/>
      <c r="AF46" s="19"/>
      <c r="AG46" s="18"/>
      <c r="AH46" s="18"/>
      <c r="AI46" s="18"/>
      <c r="AJ46" s="18"/>
    </row>
    <row r="47" spans="1:36" ht="16.5" customHeight="1">
      <c r="A47" s="15" t="s">
        <v>133</v>
      </c>
      <c r="B47" s="15"/>
      <c r="C47" s="21" t="s">
        <v>134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9" t="s">
        <v>135</v>
      </c>
      <c r="AD47" s="19"/>
      <c r="AE47" s="19"/>
      <c r="AF47" s="19"/>
      <c r="AG47" s="18"/>
      <c r="AH47" s="18"/>
      <c r="AI47" s="18"/>
      <c r="AJ47" s="18"/>
    </row>
    <row r="48" spans="1:36" ht="16.5" customHeight="1">
      <c r="A48" s="15" t="s">
        <v>136</v>
      </c>
      <c r="B48" s="15"/>
      <c r="C48" s="21" t="s">
        <v>137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19" t="s">
        <v>138</v>
      </c>
      <c r="AD48" s="19"/>
      <c r="AE48" s="19"/>
      <c r="AF48" s="19"/>
      <c r="AG48" s="18">
        <v>150000</v>
      </c>
      <c r="AH48" s="18"/>
      <c r="AI48" s="18"/>
      <c r="AJ48" s="18"/>
    </row>
    <row r="49" spans="1:36" ht="19.5" customHeight="1">
      <c r="A49" s="23" t="s">
        <v>139</v>
      </c>
      <c r="B49" s="23"/>
      <c r="C49" s="29" t="s">
        <v>140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5" t="s">
        <v>141</v>
      </c>
      <c r="AD49" s="25"/>
      <c r="AE49" s="25"/>
      <c r="AF49" s="25"/>
      <c r="AG49" s="26">
        <f>SUM(AG44:AG48)</f>
        <v>1500000</v>
      </c>
      <c r="AH49" s="26"/>
      <c r="AI49" s="26"/>
      <c r="AJ49" s="26"/>
    </row>
    <row r="50" spans="1:36" s="34" customFormat="1" ht="19.5" customHeight="1">
      <c r="A50" s="30" t="s">
        <v>142</v>
      </c>
      <c r="B50" s="30"/>
      <c r="C50" s="35" t="s">
        <v>143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2" t="s">
        <v>144</v>
      </c>
      <c r="AD50" s="32"/>
      <c r="AE50" s="32"/>
      <c r="AF50" s="32"/>
      <c r="AG50" s="33">
        <f>AG49+AG43+AG40+AG32+AG29</f>
        <v>7710000</v>
      </c>
      <c r="AH50" s="33"/>
      <c r="AI50" s="33"/>
      <c r="AJ50" s="33"/>
    </row>
    <row r="51" spans="1:36" ht="16.5" customHeight="1">
      <c r="A51" s="15" t="s">
        <v>145</v>
      </c>
      <c r="B51" s="15"/>
      <c r="C51" s="38" t="s">
        <v>146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19" t="s">
        <v>147</v>
      </c>
      <c r="AD51" s="19"/>
      <c r="AE51" s="19"/>
      <c r="AF51" s="19"/>
      <c r="AG51" s="18"/>
      <c r="AH51" s="18"/>
      <c r="AI51" s="18"/>
      <c r="AJ51" s="18"/>
    </row>
    <row r="52" spans="1:36" ht="16.5" customHeight="1">
      <c r="A52" s="15" t="s">
        <v>148</v>
      </c>
      <c r="B52" s="15"/>
      <c r="C52" s="38" t="s">
        <v>149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9" t="s">
        <v>150</v>
      </c>
      <c r="AD52" s="19"/>
      <c r="AE52" s="19"/>
      <c r="AF52" s="19"/>
      <c r="AG52" s="18">
        <v>750000</v>
      </c>
      <c r="AH52" s="18"/>
      <c r="AI52" s="18"/>
      <c r="AJ52" s="18"/>
    </row>
    <row r="53" spans="1:36" ht="16.5" customHeight="1">
      <c r="A53" s="15" t="s">
        <v>151</v>
      </c>
      <c r="B53" s="15"/>
      <c r="C53" s="39" t="s">
        <v>152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19" t="s">
        <v>153</v>
      </c>
      <c r="AD53" s="19"/>
      <c r="AE53" s="19"/>
      <c r="AF53" s="19"/>
      <c r="AG53" s="18"/>
      <c r="AH53" s="18"/>
      <c r="AI53" s="18"/>
      <c r="AJ53" s="18"/>
    </row>
    <row r="54" spans="1:36" ht="16.5" customHeight="1">
      <c r="A54" s="15" t="s">
        <v>154</v>
      </c>
      <c r="B54" s="15"/>
      <c r="C54" s="39" t="s">
        <v>155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19" t="s">
        <v>156</v>
      </c>
      <c r="AD54" s="19"/>
      <c r="AE54" s="19"/>
      <c r="AF54" s="19"/>
      <c r="AG54" s="18"/>
      <c r="AH54" s="18"/>
      <c r="AI54" s="18"/>
      <c r="AJ54" s="18"/>
    </row>
    <row r="55" spans="1:36" ht="16.5" customHeight="1">
      <c r="A55" s="15" t="s">
        <v>157</v>
      </c>
      <c r="B55" s="15"/>
      <c r="C55" s="39" t="s">
        <v>158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19" t="s">
        <v>159</v>
      </c>
      <c r="AD55" s="19"/>
      <c r="AE55" s="19"/>
      <c r="AF55" s="19"/>
      <c r="AG55" s="18"/>
      <c r="AH55" s="18"/>
      <c r="AI55" s="18"/>
      <c r="AJ55" s="18"/>
    </row>
    <row r="56" spans="1:36" ht="16.5" customHeight="1">
      <c r="A56" s="15" t="s">
        <v>160</v>
      </c>
      <c r="B56" s="15"/>
      <c r="C56" s="38" t="s">
        <v>161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19" t="s">
        <v>162</v>
      </c>
      <c r="AD56" s="19"/>
      <c r="AE56" s="19"/>
      <c r="AF56" s="19"/>
      <c r="AG56" s="18"/>
      <c r="AH56" s="18"/>
      <c r="AI56" s="18"/>
      <c r="AJ56" s="18"/>
    </row>
    <row r="57" spans="1:36" ht="16.5" customHeight="1">
      <c r="A57" s="15" t="s">
        <v>163</v>
      </c>
      <c r="B57" s="15"/>
      <c r="C57" s="38" t="s">
        <v>164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19" t="s">
        <v>165</v>
      </c>
      <c r="AD57" s="19"/>
      <c r="AE57" s="19"/>
      <c r="AF57" s="19"/>
      <c r="AG57" s="18"/>
      <c r="AH57" s="18"/>
      <c r="AI57" s="18"/>
      <c r="AJ57" s="18"/>
    </row>
    <row r="58" spans="1:36" ht="16.5" customHeight="1">
      <c r="A58" s="15" t="s">
        <v>166</v>
      </c>
      <c r="B58" s="15"/>
      <c r="C58" s="38" t="s">
        <v>167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19" t="s">
        <v>168</v>
      </c>
      <c r="AD58" s="19"/>
      <c r="AE58" s="19"/>
      <c r="AF58" s="19"/>
      <c r="AG58" s="18">
        <v>2200000</v>
      </c>
      <c r="AH58" s="18"/>
      <c r="AI58" s="18"/>
      <c r="AJ58" s="18"/>
    </row>
    <row r="59" spans="1:36" s="34" customFormat="1" ht="19.5" customHeight="1">
      <c r="A59" s="30" t="s">
        <v>169</v>
      </c>
      <c r="B59" s="30"/>
      <c r="C59" s="40" t="s">
        <v>170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32" t="s">
        <v>171</v>
      </c>
      <c r="AD59" s="32"/>
      <c r="AE59" s="32"/>
      <c r="AF59" s="32"/>
      <c r="AG59" s="33">
        <v>2950000</v>
      </c>
      <c r="AH59" s="33"/>
      <c r="AI59" s="33"/>
      <c r="AJ59" s="33"/>
    </row>
    <row r="60" spans="1:36" ht="19.5" customHeight="1">
      <c r="A60" s="15" t="s">
        <v>172</v>
      </c>
      <c r="B60" s="15"/>
      <c r="C60" s="41" t="s">
        <v>173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19" t="s">
        <v>174</v>
      </c>
      <c r="AD60" s="19"/>
      <c r="AE60" s="19"/>
      <c r="AF60" s="19"/>
      <c r="AG60" s="18"/>
      <c r="AH60" s="18"/>
      <c r="AI60" s="18"/>
      <c r="AJ60" s="18"/>
    </row>
    <row r="61" spans="1:36" ht="19.5" customHeight="1">
      <c r="A61" s="15">
        <v>56</v>
      </c>
      <c r="B61" s="15"/>
      <c r="C61" s="41" t="s">
        <v>175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19" t="s">
        <v>176</v>
      </c>
      <c r="AD61" s="19"/>
      <c r="AE61" s="19"/>
      <c r="AF61" s="19"/>
      <c r="AG61" s="18"/>
      <c r="AH61" s="18"/>
      <c r="AI61" s="18"/>
      <c r="AJ61" s="18"/>
    </row>
    <row r="62" spans="1:36" ht="19.5" customHeight="1">
      <c r="A62" s="15">
        <v>57</v>
      </c>
      <c r="B62" s="15"/>
      <c r="C62" s="41" t="s">
        <v>177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19" t="s">
        <v>178</v>
      </c>
      <c r="AD62" s="19"/>
      <c r="AE62" s="19"/>
      <c r="AF62" s="19"/>
      <c r="AG62" s="18"/>
      <c r="AH62" s="18"/>
      <c r="AI62" s="18"/>
      <c r="AJ62" s="18"/>
    </row>
    <row r="63" spans="1:36" ht="19.5" customHeight="1">
      <c r="A63" s="15">
        <v>58</v>
      </c>
      <c r="B63" s="15"/>
      <c r="C63" s="41" t="s">
        <v>179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19" t="s">
        <v>180</v>
      </c>
      <c r="AD63" s="19"/>
      <c r="AE63" s="19"/>
      <c r="AF63" s="19"/>
      <c r="AG63" s="18"/>
      <c r="AH63" s="18"/>
      <c r="AI63" s="18"/>
      <c r="AJ63" s="18"/>
    </row>
    <row r="64" spans="1:36" ht="19.5" customHeight="1">
      <c r="A64" s="15">
        <v>59</v>
      </c>
      <c r="B64" s="15"/>
      <c r="C64" s="41" t="s">
        <v>181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19" t="s">
        <v>182</v>
      </c>
      <c r="AD64" s="19"/>
      <c r="AE64" s="19"/>
      <c r="AF64" s="19"/>
      <c r="AG64" s="42"/>
      <c r="AH64" s="42"/>
      <c r="AI64" s="42"/>
      <c r="AJ64" s="42"/>
    </row>
    <row r="65" spans="1:36" ht="27" customHeight="1">
      <c r="A65" s="15">
        <v>60</v>
      </c>
      <c r="B65" s="15"/>
      <c r="C65" s="41" t="s">
        <v>183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9" t="s">
        <v>184</v>
      </c>
      <c r="AD65" s="19"/>
      <c r="AE65" s="19"/>
      <c r="AF65" s="19"/>
      <c r="AG65" s="18"/>
      <c r="AH65" s="18"/>
      <c r="AI65" s="18"/>
      <c r="AJ65" s="18"/>
    </row>
    <row r="66" spans="1:36" ht="27" customHeight="1">
      <c r="A66" s="15">
        <v>61</v>
      </c>
      <c r="B66" s="15"/>
      <c r="C66" s="41" t="s">
        <v>185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19" t="s">
        <v>186</v>
      </c>
      <c r="AD66" s="19"/>
      <c r="AE66" s="19"/>
      <c r="AF66" s="19"/>
      <c r="AG66" s="18"/>
      <c r="AH66" s="18"/>
      <c r="AI66" s="18"/>
      <c r="AJ66" s="18"/>
    </row>
    <row r="67" spans="1:36" ht="27" customHeight="1">
      <c r="A67" s="15">
        <v>62</v>
      </c>
      <c r="B67" s="15"/>
      <c r="C67" s="41" t="s">
        <v>187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19" t="s">
        <v>188</v>
      </c>
      <c r="AD67" s="19"/>
      <c r="AE67" s="19"/>
      <c r="AF67" s="19"/>
      <c r="AG67" s="18"/>
      <c r="AH67" s="18"/>
      <c r="AI67" s="18"/>
      <c r="AJ67" s="18"/>
    </row>
    <row r="68" spans="1:36" ht="19.5" customHeight="1">
      <c r="A68" s="15">
        <v>63</v>
      </c>
      <c r="B68" s="15"/>
      <c r="C68" s="41" t="s">
        <v>189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19" t="s">
        <v>190</v>
      </c>
      <c r="AD68" s="19"/>
      <c r="AE68" s="19"/>
      <c r="AF68" s="19"/>
      <c r="AG68" s="18">
        <v>3910000</v>
      </c>
      <c r="AH68" s="18"/>
      <c r="AI68" s="18"/>
      <c r="AJ68" s="18"/>
    </row>
    <row r="69" spans="1:36" ht="27" customHeight="1">
      <c r="A69" s="15">
        <v>64</v>
      </c>
      <c r="B69" s="15"/>
      <c r="C69" s="41" t="s">
        <v>191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19" t="s">
        <v>192</v>
      </c>
      <c r="AD69" s="19"/>
      <c r="AE69" s="19"/>
      <c r="AF69" s="19"/>
      <c r="AG69" s="18"/>
      <c r="AH69" s="18"/>
      <c r="AI69" s="18"/>
      <c r="AJ69" s="18"/>
    </row>
    <row r="70" spans="1:36" ht="27" customHeight="1">
      <c r="A70" s="15">
        <v>65</v>
      </c>
      <c r="B70" s="15"/>
      <c r="C70" s="41" t="s">
        <v>193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19" t="s">
        <v>194</v>
      </c>
      <c r="AD70" s="19"/>
      <c r="AE70" s="19"/>
      <c r="AF70" s="19"/>
      <c r="AG70" s="18">
        <v>200000</v>
      </c>
      <c r="AH70" s="18"/>
      <c r="AI70" s="18"/>
      <c r="AJ70" s="18"/>
    </row>
    <row r="71" spans="1:36" ht="19.5" customHeight="1">
      <c r="A71" s="15">
        <v>66</v>
      </c>
      <c r="B71" s="15"/>
      <c r="C71" s="41" t="s">
        <v>195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19" t="s">
        <v>196</v>
      </c>
      <c r="AD71" s="19"/>
      <c r="AE71" s="19"/>
      <c r="AF71" s="19"/>
      <c r="AG71" s="18"/>
      <c r="AH71" s="18"/>
      <c r="AI71" s="18"/>
      <c r="AJ71" s="18"/>
    </row>
    <row r="72" spans="1:36" ht="19.5" customHeight="1">
      <c r="A72" s="15">
        <v>67</v>
      </c>
      <c r="B72" s="15"/>
      <c r="C72" s="43" t="s">
        <v>197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19" t="s">
        <v>198</v>
      </c>
      <c r="AD72" s="19"/>
      <c r="AE72" s="19"/>
      <c r="AF72" s="19"/>
      <c r="AG72" s="18"/>
      <c r="AH72" s="18"/>
      <c r="AI72" s="18"/>
      <c r="AJ72" s="18"/>
    </row>
    <row r="73" spans="1:36" ht="19.5" customHeight="1">
      <c r="A73" s="15">
        <v>68</v>
      </c>
      <c r="B73" s="15"/>
      <c r="C73" s="41" t="s">
        <v>199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19" t="s">
        <v>200</v>
      </c>
      <c r="AD73" s="19"/>
      <c r="AE73" s="19"/>
      <c r="AF73" s="19"/>
      <c r="AG73" s="18"/>
      <c r="AH73" s="18"/>
      <c r="AI73" s="18"/>
      <c r="AJ73" s="18"/>
    </row>
    <row r="74" spans="1:36" ht="19.5" customHeight="1">
      <c r="A74" s="15">
        <v>69</v>
      </c>
      <c r="B74" s="15"/>
      <c r="C74" s="41" t="s">
        <v>201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19" t="s">
        <v>202</v>
      </c>
      <c r="AD74" s="19"/>
      <c r="AE74" s="19"/>
      <c r="AF74" s="19"/>
      <c r="AG74" s="18">
        <v>3250000</v>
      </c>
      <c r="AH74" s="18"/>
      <c r="AI74" s="18"/>
      <c r="AJ74" s="18"/>
    </row>
    <row r="75" spans="1:36" ht="19.5" customHeight="1">
      <c r="A75" s="15">
        <v>70</v>
      </c>
      <c r="B75" s="15"/>
      <c r="C75" s="43" t="s">
        <v>203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19" t="s">
        <v>204</v>
      </c>
      <c r="AD75" s="19"/>
      <c r="AE75" s="19"/>
      <c r="AF75" s="19"/>
      <c r="AG75" s="18">
        <v>10307534</v>
      </c>
      <c r="AH75" s="18"/>
      <c r="AI75" s="18"/>
      <c r="AJ75" s="18"/>
    </row>
    <row r="76" spans="1:36" s="34" customFormat="1" ht="19.5" customHeight="1">
      <c r="A76" s="30">
        <v>71</v>
      </c>
      <c r="B76" s="30"/>
      <c r="C76" s="40" t="s">
        <v>205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32" t="s">
        <v>206</v>
      </c>
      <c r="AD76" s="32"/>
      <c r="AE76" s="32"/>
      <c r="AF76" s="32"/>
      <c r="AG76" s="33">
        <f>SUM(AG68:AG75)</f>
        <v>17667534</v>
      </c>
      <c r="AH76" s="33"/>
      <c r="AI76" s="33"/>
      <c r="AJ76" s="33"/>
    </row>
    <row r="77" spans="1:36" ht="18" customHeight="1">
      <c r="A77" s="15">
        <v>72</v>
      </c>
      <c r="B77" s="15"/>
      <c r="C77" s="44" t="s">
        <v>207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19" t="s">
        <v>208</v>
      </c>
      <c r="AD77" s="19"/>
      <c r="AE77" s="19"/>
      <c r="AF77" s="19"/>
      <c r="AG77" s="18"/>
      <c r="AH77" s="18"/>
      <c r="AI77" s="18"/>
      <c r="AJ77" s="18"/>
    </row>
    <row r="78" spans="1:36" ht="18" customHeight="1">
      <c r="A78" s="15">
        <v>73</v>
      </c>
      <c r="B78" s="15"/>
      <c r="C78" s="44" t="s">
        <v>209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19" t="s">
        <v>210</v>
      </c>
      <c r="AD78" s="19"/>
      <c r="AE78" s="19"/>
      <c r="AF78" s="19"/>
      <c r="AG78" s="18"/>
      <c r="AH78" s="18"/>
      <c r="AI78" s="18"/>
      <c r="AJ78" s="18"/>
    </row>
    <row r="79" spans="1:36" ht="18" customHeight="1">
      <c r="A79" s="15">
        <v>74</v>
      </c>
      <c r="B79" s="15"/>
      <c r="C79" s="44" t="s">
        <v>211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19" t="s">
        <v>212</v>
      </c>
      <c r="AD79" s="19"/>
      <c r="AE79" s="19"/>
      <c r="AF79" s="19"/>
      <c r="AG79" s="18"/>
      <c r="AH79" s="18"/>
      <c r="AI79" s="18"/>
      <c r="AJ79" s="18"/>
    </row>
    <row r="80" spans="1:36" ht="18" customHeight="1">
      <c r="A80" s="15">
        <v>75</v>
      </c>
      <c r="B80" s="15"/>
      <c r="C80" s="44" t="s">
        <v>213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19" t="s">
        <v>214</v>
      </c>
      <c r="AD80" s="19"/>
      <c r="AE80" s="19"/>
      <c r="AF80" s="19"/>
      <c r="AG80" s="18">
        <v>236000</v>
      </c>
      <c r="AH80" s="18"/>
      <c r="AI80" s="18"/>
      <c r="AJ80" s="18"/>
    </row>
    <row r="81" spans="1:36" ht="18" customHeight="1">
      <c r="A81" s="15">
        <v>76</v>
      </c>
      <c r="B81" s="15"/>
      <c r="C81" s="28" t="s">
        <v>215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19" t="s">
        <v>216</v>
      </c>
      <c r="AD81" s="19"/>
      <c r="AE81" s="19"/>
      <c r="AF81" s="19"/>
      <c r="AG81" s="18"/>
      <c r="AH81" s="18"/>
      <c r="AI81" s="18"/>
      <c r="AJ81" s="18"/>
    </row>
    <row r="82" spans="1:36" ht="18" customHeight="1">
      <c r="A82" s="15">
        <v>77</v>
      </c>
      <c r="B82" s="15"/>
      <c r="C82" s="28" t="s">
        <v>217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19" t="s">
        <v>218</v>
      </c>
      <c r="AD82" s="19"/>
      <c r="AE82" s="19"/>
      <c r="AF82" s="19"/>
      <c r="AG82" s="18"/>
      <c r="AH82" s="18"/>
      <c r="AI82" s="18"/>
      <c r="AJ82" s="18"/>
    </row>
    <row r="83" spans="1:36" ht="18" customHeight="1">
      <c r="A83" s="15">
        <v>78</v>
      </c>
      <c r="B83" s="15"/>
      <c r="C83" s="28" t="s">
        <v>219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19" t="s">
        <v>220</v>
      </c>
      <c r="AD83" s="19"/>
      <c r="AE83" s="19"/>
      <c r="AF83" s="19"/>
      <c r="AG83" s="18">
        <v>64000</v>
      </c>
      <c r="AH83" s="18"/>
      <c r="AI83" s="18"/>
      <c r="AJ83" s="18"/>
    </row>
    <row r="84" spans="1:36" s="34" customFormat="1" ht="19.5" customHeight="1">
      <c r="A84" s="30">
        <v>79</v>
      </c>
      <c r="B84" s="30"/>
      <c r="C84" s="45" t="s">
        <v>221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32" t="s">
        <v>222</v>
      </c>
      <c r="AD84" s="32"/>
      <c r="AE84" s="32"/>
      <c r="AF84" s="32"/>
      <c r="AG84" s="33">
        <v>300000</v>
      </c>
      <c r="AH84" s="33"/>
      <c r="AI84" s="33"/>
      <c r="AJ84" s="33"/>
    </row>
    <row r="85" spans="1:36" ht="19.5" customHeight="1">
      <c r="A85" s="15">
        <v>80</v>
      </c>
      <c r="B85" s="15"/>
      <c r="C85" s="38" t="s">
        <v>223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19" t="s">
        <v>224</v>
      </c>
      <c r="AD85" s="19"/>
      <c r="AE85" s="19"/>
      <c r="AF85" s="19"/>
      <c r="AG85" s="18">
        <v>5512000</v>
      </c>
      <c r="AH85" s="18"/>
      <c r="AI85" s="18"/>
      <c r="AJ85" s="18"/>
    </row>
    <row r="86" spans="1:36" ht="19.5" customHeight="1">
      <c r="A86" s="15">
        <v>81</v>
      </c>
      <c r="B86" s="15"/>
      <c r="C86" s="38" t="s">
        <v>225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19" t="s">
        <v>226</v>
      </c>
      <c r="AD86" s="19"/>
      <c r="AE86" s="19"/>
      <c r="AF86" s="19"/>
      <c r="AG86" s="18"/>
      <c r="AH86" s="18"/>
      <c r="AI86" s="18"/>
      <c r="AJ86" s="18"/>
    </row>
    <row r="87" spans="1:36" ht="19.5" customHeight="1">
      <c r="A87" s="15">
        <v>82</v>
      </c>
      <c r="B87" s="15"/>
      <c r="C87" s="38" t="s">
        <v>227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19" t="s">
        <v>228</v>
      </c>
      <c r="AD87" s="19"/>
      <c r="AE87" s="19"/>
      <c r="AF87" s="19"/>
      <c r="AG87" s="18"/>
      <c r="AH87" s="18"/>
      <c r="AI87" s="18"/>
      <c r="AJ87" s="18"/>
    </row>
    <row r="88" spans="1:36" ht="19.5" customHeight="1">
      <c r="A88" s="15">
        <v>83</v>
      </c>
      <c r="B88" s="15"/>
      <c r="C88" s="38" t="s">
        <v>229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19" t="s">
        <v>230</v>
      </c>
      <c r="AD88" s="19"/>
      <c r="AE88" s="19"/>
      <c r="AF88" s="19"/>
      <c r="AG88" s="18">
        <v>1488000</v>
      </c>
      <c r="AH88" s="18"/>
      <c r="AI88" s="18"/>
      <c r="AJ88" s="18"/>
    </row>
    <row r="89" spans="1:36" s="34" customFormat="1" ht="19.5" customHeight="1">
      <c r="A89" s="30">
        <v>84</v>
      </c>
      <c r="B89" s="30"/>
      <c r="C89" s="40" t="s">
        <v>231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32" t="s">
        <v>232</v>
      </c>
      <c r="AD89" s="32"/>
      <c r="AE89" s="32"/>
      <c r="AF89" s="32"/>
      <c r="AG89" s="33">
        <v>7000000</v>
      </c>
      <c r="AH89" s="33"/>
      <c r="AI89" s="33"/>
      <c r="AJ89" s="33"/>
    </row>
    <row r="90" spans="1:36" ht="27" customHeight="1">
      <c r="A90" s="15">
        <v>85</v>
      </c>
      <c r="B90" s="15"/>
      <c r="C90" s="38" t="s">
        <v>233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19" t="s">
        <v>234</v>
      </c>
      <c r="AD90" s="19"/>
      <c r="AE90" s="19"/>
      <c r="AF90" s="19"/>
      <c r="AG90" s="18"/>
      <c r="AH90" s="18"/>
      <c r="AI90" s="18"/>
      <c r="AJ90" s="18"/>
    </row>
    <row r="91" spans="1:36" ht="27" customHeight="1">
      <c r="A91" s="15">
        <v>86</v>
      </c>
      <c r="B91" s="15"/>
      <c r="C91" s="38" t="s">
        <v>235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19" t="s">
        <v>236</v>
      </c>
      <c r="AD91" s="19"/>
      <c r="AE91" s="19"/>
      <c r="AF91" s="19"/>
      <c r="AG91" s="18"/>
      <c r="AH91" s="18"/>
      <c r="AI91" s="18"/>
      <c r="AJ91" s="18"/>
    </row>
    <row r="92" spans="1:36" ht="27" customHeight="1">
      <c r="A92" s="15">
        <v>87</v>
      </c>
      <c r="B92" s="15"/>
      <c r="C92" s="38" t="s">
        <v>237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19" t="s">
        <v>238</v>
      </c>
      <c r="AD92" s="19"/>
      <c r="AE92" s="19"/>
      <c r="AF92" s="19"/>
      <c r="AG92" s="18"/>
      <c r="AH92" s="18"/>
      <c r="AI92" s="18"/>
      <c r="AJ92" s="18"/>
    </row>
    <row r="93" spans="1:36" ht="19.5" customHeight="1">
      <c r="A93" s="15">
        <v>88</v>
      </c>
      <c r="B93" s="15"/>
      <c r="C93" s="38" t="s">
        <v>239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19" t="s">
        <v>240</v>
      </c>
      <c r="AD93" s="19"/>
      <c r="AE93" s="19"/>
      <c r="AF93" s="19"/>
      <c r="AG93" s="18"/>
      <c r="AH93" s="18"/>
      <c r="AI93" s="18"/>
      <c r="AJ93" s="18"/>
    </row>
    <row r="94" spans="1:36" ht="27" customHeight="1">
      <c r="A94" s="15">
        <v>89</v>
      </c>
      <c r="B94" s="15"/>
      <c r="C94" s="38" t="s">
        <v>241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19" t="s">
        <v>242</v>
      </c>
      <c r="AD94" s="19"/>
      <c r="AE94" s="19"/>
      <c r="AF94" s="19"/>
      <c r="AG94" s="18"/>
      <c r="AH94" s="18"/>
      <c r="AI94" s="18"/>
      <c r="AJ94" s="18"/>
    </row>
    <row r="95" spans="1:36" ht="27" customHeight="1">
      <c r="A95" s="15">
        <v>90</v>
      </c>
      <c r="B95" s="15"/>
      <c r="C95" s="38" t="s">
        <v>243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19" t="s">
        <v>244</v>
      </c>
      <c r="AD95" s="19"/>
      <c r="AE95" s="19"/>
      <c r="AF95" s="19"/>
      <c r="AG95" s="18"/>
      <c r="AH95" s="18"/>
      <c r="AI95" s="18"/>
      <c r="AJ95" s="18"/>
    </row>
    <row r="96" spans="1:36" ht="19.5" customHeight="1">
      <c r="A96" s="15">
        <v>91</v>
      </c>
      <c r="B96" s="15"/>
      <c r="C96" s="38" t="s">
        <v>245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19" t="s">
        <v>246</v>
      </c>
      <c r="AD96" s="19"/>
      <c r="AE96" s="19"/>
      <c r="AF96" s="19"/>
      <c r="AG96" s="18"/>
      <c r="AH96" s="18"/>
      <c r="AI96" s="18"/>
      <c r="AJ96" s="18"/>
    </row>
    <row r="97" spans="1:36" ht="19.5" customHeight="1">
      <c r="A97" s="15">
        <v>92</v>
      </c>
      <c r="B97" s="15"/>
      <c r="C97" s="38" t="s">
        <v>247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19" t="s">
        <v>248</v>
      </c>
      <c r="AD97" s="19"/>
      <c r="AE97" s="19"/>
      <c r="AF97" s="19"/>
      <c r="AG97" s="18"/>
      <c r="AH97" s="18"/>
      <c r="AI97" s="18"/>
      <c r="AJ97" s="18"/>
    </row>
    <row r="98" spans="1:36" ht="19.5" customHeight="1">
      <c r="A98" s="15">
        <v>93</v>
      </c>
      <c r="B98" s="15"/>
      <c r="C98" s="38" t="s">
        <v>249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19" t="s">
        <v>250</v>
      </c>
      <c r="AD98" s="19"/>
      <c r="AE98" s="19"/>
      <c r="AF98" s="19"/>
      <c r="AG98" s="18"/>
      <c r="AH98" s="18"/>
      <c r="AI98" s="18"/>
      <c r="AJ98" s="18"/>
    </row>
    <row r="99" spans="1:36" s="34" customFormat="1" ht="19.5" customHeight="1">
      <c r="A99" s="30">
        <v>94</v>
      </c>
      <c r="B99" s="30"/>
      <c r="C99" s="40" t="s">
        <v>251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32" t="s">
        <v>252</v>
      </c>
      <c r="AD99" s="32"/>
      <c r="AE99" s="32"/>
      <c r="AF99" s="32"/>
      <c r="AG99" s="33"/>
      <c r="AH99" s="33"/>
      <c r="AI99" s="33"/>
      <c r="AJ99" s="33"/>
    </row>
    <row r="100" spans="1:36" s="34" customFormat="1" ht="19.5" customHeight="1">
      <c r="A100" s="23">
        <v>95</v>
      </c>
      <c r="B100" s="23"/>
      <c r="C100" s="46" t="s">
        <v>253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25" t="s">
        <v>254</v>
      </c>
      <c r="AD100" s="25"/>
      <c r="AE100" s="25"/>
      <c r="AF100" s="25"/>
      <c r="AG100" s="26">
        <f>AG99+AG89+AG84+AG76+AG59+AG50+AG25+AG24</f>
        <v>61027534</v>
      </c>
      <c r="AH100" s="26"/>
      <c r="AI100" s="26"/>
      <c r="AJ100" s="26"/>
    </row>
  </sheetData>
  <sheetProtection selectLockedCells="1" selectUnlockedCells="1"/>
  <mergeCells count="39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100:B100"/>
    <mergeCell ref="C100:AB100"/>
    <mergeCell ref="AC100:AF100"/>
    <mergeCell ref="AG100:AJ100"/>
  </mergeCells>
  <printOptions horizontalCentered="1"/>
  <pageMargins left="0.19652777777777777" right="0.19652777777777777" top="0.7569444444444444" bottom="0.5902777777777778" header="0.5902777777777778" footer="0.5118055555555555"/>
  <pageSetup horizontalDpi="300" verticalDpi="300" orientation="portrait" paperSize="9"/>
  <headerFooter alignWithMargins="0">
    <oddHeader>&amp;C&amp;"Times New Roman,Félkövér"&amp;12 6. sz. melléklet a 6/2017. (III.07.) sz. rendelethez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SheetLayoutView="100" workbookViewId="0" topLeftCell="A1">
      <pane ySplit="10" topLeftCell="A7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7" customWidth="1"/>
    <col min="2" max="2" width="62.00390625" style="48" customWidth="1"/>
    <col min="3" max="3" width="12.8515625" style="14" customWidth="1"/>
    <col min="4" max="4" width="19.00390625" style="47" customWidth="1"/>
    <col min="5" max="14" width="2.57421875" style="47" customWidth="1"/>
    <col min="15" max="225" width="9.00390625" style="47" customWidth="1"/>
    <col min="226" max="16384" width="9.00390625" style="49" customWidth="1"/>
  </cols>
  <sheetData>
    <row r="1" spans="1:4" ht="12.75" customHeight="1">
      <c r="A1" s="5" t="s">
        <v>0</v>
      </c>
      <c r="B1" s="5"/>
      <c r="C1" s="5"/>
      <c r="D1" s="5"/>
    </row>
    <row r="2" spans="1:4" ht="39" customHeight="1">
      <c r="A2" s="50" t="s">
        <v>255</v>
      </c>
      <c r="B2" s="50"/>
      <c r="C2" s="50"/>
      <c r="D2" s="50"/>
    </row>
    <row r="3" spans="1:4" ht="15.75" customHeight="1">
      <c r="A3" s="51" t="s">
        <v>2</v>
      </c>
      <c r="B3" s="51"/>
      <c r="C3" s="51"/>
      <c r="D3" s="51"/>
    </row>
    <row r="4" spans="1:256" s="14" customFormat="1" ht="34.5" customHeight="1">
      <c r="A4" s="52"/>
      <c r="B4" s="53" t="s">
        <v>3</v>
      </c>
      <c r="C4" s="54" t="s">
        <v>4</v>
      </c>
      <c r="D4" s="55" t="s">
        <v>5</v>
      </c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14" customFormat="1" ht="14.25">
      <c r="A5" s="12" t="s">
        <v>6</v>
      </c>
      <c r="B5" s="13" t="s">
        <v>7</v>
      </c>
      <c r="C5" s="13" t="s">
        <v>8</v>
      </c>
      <c r="D5" s="13" t="s">
        <v>9</v>
      </c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5" s="59" customFormat="1" ht="19.5" customHeight="1">
      <c r="A6" s="13" t="s">
        <v>10</v>
      </c>
      <c r="B6" s="57" t="s">
        <v>256</v>
      </c>
      <c r="C6" s="13" t="s">
        <v>257</v>
      </c>
      <c r="D6" s="58">
        <v>8654160</v>
      </c>
      <c r="E6" s="47"/>
    </row>
    <row r="7" spans="1:5" s="59" customFormat="1" ht="19.5" customHeight="1">
      <c r="A7" s="13" t="s">
        <v>13</v>
      </c>
      <c r="B7" s="57" t="s">
        <v>258</v>
      </c>
      <c r="C7" s="13" t="s">
        <v>259</v>
      </c>
      <c r="D7" s="58"/>
      <c r="E7" s="47"/>
    </row>
    <row r="8" spans="1:5" s="59" customFormat="1" ht="27">
      <c r="A8" s="13" t="s">
        <v>16</v>
      </c>
      <c r="B8" s="57" t="s">
        <v>260</v>
      </c>
      <c r="C8" s="13" t="s">
        <v>261</v>
      </c>
      <c r="D8" s="58">
        <v>5417397</v>
      </c>
      <c r="E8" s="47"/>
    </row>
    <row r="9" spans="1:4" ht="19.5" customHeight="1">
      <c r="A9" s="13" t="s">
        <v>19</v>
      </c>
      <c r="B9" s="57" t="s">
        <v>262</v>
      </c>
      <c r="C9" s="13" t="s">
        <v>263</v>
      </c>
      <c r="D9" s="58">
        <v>1200000</v>
      </c>
    </row>
    <row r="10" spans="1:5" s="60" customFormat="1" ht="19.5" customHeight="1">
      <c r="A10" s="13" t="s">
        <v>22</v>
      </c>
      <c r="B10" s="57" t="s">
        <v>264</v>
      </c>
      <c r="C10" s="13" t="s">
        <v>265</v>
      </c>
      <c r="D10" s="58">
        <v>2990094</v>
      </c>
      <c r="E10" s="47"/>
    </row>
    <row r="11" spans="1:5" s="60" customFormat="1" ht="19.5" customHeight="1">
      <c r="A11" s="13" t="s">
        <v>25</v>
      </c>
      <c r="B11" s="57" t="s">
        <v>266</v>
      </c>
      <c r="C11" s="13" t="s">
        <v>267</v>
      </c>
      <c r="D11" s="13"/>
      <c r="E11" s="47"/>
    </row>
    <row r="12" spans="1:4" ht="19.5" customHeight="1">
      <c r="A12" s="13" t="s">
        <v>28</v>
      </c>
      <c r="B12" s="57" t="s">
        <v>268</v>
      </c>
      <c r="C12" s="13" t="s">
        <v>269</v>
      </c>
      <c r="D12" s="61">
        <f>SUM(D6:D11)</f>
        <v>18261651</v>
      </c>
    </row>
    <row r="13" spans="1:4" ht="19.5" customHeight="1">
      <c r="A13" s="13" t="s">
        <v>31</v>
      </c>
      <c r="B13" s="57" t="s">
        <v>270</v>
      </c>
      <c r="C13" s="13" t="s">
        <v>271</v>
      </c>
      <c r="D13" s="58"/>
    </row>
    <row r="14" spans="1:4" ht="27">
      <c r="A14" s="13" t="s">
        <v>34</v>
      </c>
      <c r="B14" s="57" t="s">
        <v>272</v>
      </c>
      <c r="C14" s="13" t="s">
        <v>273</v>
      </c>
      <c r="D14" s="58"/>
    </row>
    <row r="15" spans="1:4" ht="27">
      <c r="A15" s="13" t="s">
        <v>37</v>
      </c>
      <c r="B15" s="57" t="s">
        <v>274</v>
      </c>
      <c r="C15" s="13" t="s">
        <v>275</v>
      </c>
      <c r="D15" s="58"/>
    </row>
    <row r="16" spans="1:4" ht="27">
      <c r="A16" s="13" t="s">
        <v>40</v>
      </c>
      <c r="B16" s="57" t="s">
        <v>276</v>
      </c>
      <c r="C16" s="13" t="s">
        <v>277</v>
      </c>
      <c r="D16" s="58"/>
    </row>
    <row r="17" spans="1:4" ht="19.5" customHeight="1">
      <c r="A17" s="13" t="s">
        <v>43</v>
      </c>
      <c r="B17" s="57" t="s">
        <v>278</v>
      </c>
      <c r="C17" s="13" t="s">
        <v>279</v>
      </c>
      <c r="D17" s="58">
        <v>13900000</v>
      </c>
    </row>
    <row r="18" spans="1:256" s="59" customFormat="1" ht="19.5" customHeight="1">
      <c r="A18" s="62" t="s">
        <v>46</v>
      </c>
      <c r="B18" s="63" t="s">
        <v>280</v>
      </c>
      <c r="C18" s="62" t="s">
        <v>281</v>
      </c>
      <c r="D18" s="64">
        <f>D17+D12</f>
        <v>32161651</v>
      </c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5" ht="19.5" customHeight="1">
      <c r="A19" s="13" t="s">
        <v>49</v>
      </c>
      <c r="B19" s="57" t="s">
        <v>282</v>
      </c>
      <c r="C19" s="13" t="s">
        <v>283</v>
      </c>
      <c r="D19" s="58"/>
      <c r="E19" s="60"/>
    </row>
    <row r="20" spans="1:5" ht="27">
      <c r="A20" s="13" t="s">
        <v>52</v>
      </c>
      <c r="B20" s="57" t="s">
        <v>284</v>
      </c>
      <c r="C20" s="13" t="s">
        <v>285</v>
      </c>
      <c r="D20" s="58"/>
      <c r="E20" s="60"/>
    </row>
    <row r="21" spans="1:4" ht="27">
      <c r="A21" s="13" t="s">
        <v>55</v>
      </c>
      <c r="B21" s="57" t="s">
        <v>286</v>
      </c>
      <c r="C21" s="13" t="s">
        <v>287</v>
      </c>
      <c r="D21" s="58"/>
    </row>
    <row r="22" spans="1:4" ht="27">
      <c r="A22" s="13" t="s">
        <v>58</v>
      </c>
      <c r="B22" s="57" t="s">
        <v>288</v>
      </c>
      <c r="C22" s="13" t="s">
        <v>289</v>
      </c>
      <c r="D22" s="58"/>
    </row>
    <row r="23" spans="1:4" ht="19.5" customHeight="1">
      <c r="A23" s="13" t="s">
        <v>61</v>
      </c>
      <c r="B23" s="57" t="s">
        <v>290</v>
      </c>
      <c r="C23" s="13" t="s">
        <v>291</v>
      </c>
      <c r="D23" s="58"/>
    </row>
    <row r="24" spans="1:4" ht="19.5" customHeight="1">
      <c r="A24" s="62" t="s">
        <v>64</v>
      </c>
      <c r="B24" s="63" t="s">
        <v>292</v>
      </c>
      <c r="C24" s="62" t="s">
        <v>293</v>
      </c>
      <c r="D24" s="66"/>
    </row>
    <row r="25" spans="1:5" ht="19.5" customHeight="1">
      <c r="A25" s="13" t="s">
        <v>67</v>
      </c>
      <c r="B25" s="57" t="s">
        <v>294</v>
      </c>
      <c r="C25" s="13" t="s">
        <v>295</v>
      </c>
      <c r="D25" s="58"/>
      <c r="E25" s="59"/>
    </row>
    <row r="26" spans="1:4" ht="19.5" customHeight="1">
      <c r="A26" s="13" t="s">
        <v>70</v>
      </c>
      <c r="B26" s="57" t="s">
        <v>296</v>
      </c>
      <c r="C26" s="13" t="s">
        <v>297</v>
      </c>
      <c r="D26" s="58"/>
    </row>
    <row r="27" spans="1:5" s="48" customFormat="1" ht="19.5" customHeight="1">
      <c r="A27" s="13" t="s">
        <v>73</v>
      </c>
      <c r="B27" s="57" t="s">
        <v>298</v>
      </c>
      <c r="C27" s="13" t="s">
        <v>299</v>
      </c>
      <c r="D27" s="61"/>
      <c r="E27" s="47"/>
    </row>
    <row r="28" spans="1:4" ht="19.5" customHeight="1">
      <c r="A28" s="13" t="s">
        <v>76</v>
      </c>
      <c r="B28" s="57" t="s">
        <v>300</v>
      </c>
      <c r="C28" s="13" t="s">
        <v>301</v>
      </c>
      <c r="D28" s="58"/>
    </row>
    <row r="29" spans="1:4" ht="19.5" customHeight="1">
      <c r="A29" s="13" t="s">
        <v>79</v>
      </c>
      <c r="B29" s="57" t="s">
        <v>302</v>
      </c>
      <c r="C29" s="13" t="s">
        <v>303</v>
      </c>
      <c r="D29" s="58"/>
    </row>
    <row r="30" spans="1:4" ht="19.5" customHeight="1">
      <c r="A30" s="13" t="s">
        <v>82</v>
      </c>
      <c r="B30" s="57" t="s">
        <v>304</v>
      </c>
      <c r="C30" s="13" t="s">
        <v>305</v>
      </c>
      <c r="D30" s="58">
        <v>800000</v>
      </c>
    </row>
    <row r="31" spans="1:4" ht="19.5" customHeight="1">
      <c r="A31" s="13" t="s">
        <v>85</v>
      </c>
      <c r="B31" s="57" t="s">
        <v>306</v>
      </c>
      <c r="C31" s="13" t="s">
        <v>307</v>
      </c>
      <c r="D31" s="58">
        <v>4500000</v>
      </c>
    </row>
    <row r="32" spans="1:4" ht="19.5" customHeight="1">
      <c r="A32" s="13" t="s">
        <v>88</v>
      </c>
      <c r="B32" s="57" t="s">
        <v>308</v>
      </c>
      <c r="C32" s="13" t="s">
        <v>309</v>
      </c>
      <c r="D32" s="58"/>
    </row>
    <row r="33" spans="1:4" ht="19.5" customHeight="1">
      <c r="A33" s="13" t="s">
        <v>91</v>
      </c>
      <c r="B33" s="57" t="s">
        <v>310</v>
      </c>
      <c r="C33" s="13" t="s">
        <v>311</v>
      </c>
      <c r="D33" s="58"/>
    </row>
    <row r="34" spans="1:4" ht="19.5" customHeight="1">
      <c r="A34" s="13" t="s">
        <v>94</v>
      </c>
      <c r="B34" s="57" t="s">
        <v>312</v>
      </c>
      <c r="C34" s="13" t="s">
        <v>313</v>
      </c>
      <c r="D34" s="58">
        <v>700000</v>
      </c>
    </row>
    <row r="35" spans="1:4" ht="19.5" customHeight="1">
      <c r="A35" s="13" t="s">
        <v>97</v>
      </c>
      <c r="B35" s="57" t="s">
        <v>314</v>
      </c>
      <c r="C35" s="13" t="s">
        <v>315</v>
      </c>
      <c r="D35" s="58"/>
    </row>
    <row r="36" spans="1:5" ht="19.5" customHeight="1">
      <c r="A36" s="13" t="s">
        <v>100</v>
      </c>
      <c r="B36" s="57" t="s">
        <v>316</v>
      </c>
      <c r="C36" s="13" t="s">
        <v>317</v>
      </c>
      <c r="D36" s="61">
        <v>6000000</v>
      </c>
      <c r="E36" s="48"/>
    </row>
    <row r="37" spans="1:4" ht="19.5" customHeight="1">
      <c r="A37" s="13" t="s">
        <v>103</v>
      </c>
      <c r="B37" s="57" t="s">
        <v>318</v>
      </c>
      <c r="C37" s="13" t="s">
        <v>319</v>
      </c>
      <c r="D37" s="58">
        <v>50000</v>
      </c>
    </row>
    <row r="38" spans="1:256" s="59" customFormat="1" ht="19.5" customHeight="1">
      <c r="A38" s="62" t="s">
        <v>106</v>
      </c>
      <c r="B38" s="63" t="s">
        <v>320</v>
      </c>
      <c r="C38" s="62" t="s">
        <v>321</v>
      </c>
      <c r="D38" s="64">
        <f>D36+D37</f>
        <v>6050000</v>
      </c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4" ht="19.5" customHeight="1">
      <c r="A39" s="13" t="s">
        <v>109</v>
      </c>
      <c r="B39" s="67" t="s">
        <v>322</v>
      </c>
      <c r="C39" s="13" t="s">
        <v>323</v>
      </c>
      <c r="D39" s="58"/>
    </row>
    <row r="40" spans="1:4" ht="19.5" customHeight="1">
      <c r="A40" s="13" t="s">
        <v>112</v>
      </c>
      <c r="B40" s="67" t="s">
        <v>324</v>
      </c>
      <c r="C40" s="13" t="s">
        <v>325</v>
      </c>
      <c r="D40" s="58"/>
    </row>
    <row r="41" spans="1:4" ht="19.5" customHeight="1">
      <c r="A41" s="13" t="s">
        <v>115</v>
      </c>
      <c r="B41" s="67" t="s">
        <v>326</v>
      </c>
      <c r="C41" s="13" t="s">
        <v>327</v>
      </c>
      <c r="D41" s="58"/>
    </row>
    <row r="42" spans="1:4" ht="19.5" customHeight="1">
      <c r="A42" s="13" t="s">
        <v>118</v>
      </c>
      <c r="B42" s="67" t="s">
        <v>328</v>
      </c>
      <c r="C42" s="13" t="s">
        <v>329</v>
      </c>
      <c r="D42" s="58">
        <v>850000</v>
      </c>
    </row>
    <row r="43" spans="1:4" ht="19.5" customHeight="1">
      <c r="A43" s="13" t="s">
        <v>121</v>
      </c>
      <c r="B43" s="67" t="s">
        <v>330</v>
      </c>
      <c r="C43" s="13" t="s">
        <v>331</v>
      </c>
      <c r="D43" s="58"/>
    </row>
    <row r="44" spans="1:4" ht="19.5" customHeight="1">
      <c r="A44" s="13" t="s">
        <v>124</v>
      </c>
      <c r="B44" s="67" t="s">
        <v>332</v>
      </c>
      <c r="C44" s="13" t="s">
        <v>333</v>
      </c>
      <c r="D44" s="58"/>
    </row>
    <row r="45" spans="1:4" ht="19.5" customHeight="1">
      <c r="A45" s="13" t="s">
        <v>127</v>
      </c>
      <c r="B45" s="67" t="s">
        <v>334</v>
      </c>
      <c r="C45" s="13" t="s">
        <v>335</v>
      </c>
      <c r="D45" s="58"/>
    </row>
    <row r="46" spans="1:4" ht="19.5" customHeight="1">
      <c r="A46" s="13" t="s">
        <v>130</v>
      </c>
      <c r="B46" s="67" t="s">
        <v>336</v>
      </c>
      <c r="C46" s="13" t="s">
        <v>337</v>
      </c>
      <c r="D46" s="58"/>
    </row>
    <row r="47" spans="1:4" ht="19.5" customHeight="1">
      <c r="A47" s="13">
        <v>42</v>
      </c>
      <c r="B47" s="67" t="s">
        <v>338</v>
      </c>
      <c r="C47" s="13" t="s">
        <v>339</v>
      </c>
      <c r="D47" s="58"/>
    </row>
    <row r="48" spans="1:4" ht="19.5" customHeight="1">
      <c r="A48" s="13">
        <v>43</v>
      </c>
      <c r="B48" s="67" t="s">
        <v>340</v>
      </c>
      <c r="C48" s="13" t="s">
        <v>341</v>
      </c>
      <c r="D48" s="61">
        <v>1733</v>
      </c>
    </row>
    <row r="49" spans="1:4" ht="19.5" customHeight="1">
      <c r="A49" s="13">
        <v>44</v>
      </c>
      <c r="B49" s="67" t="s">
        <v>342</v>
      </c>
      <c r="C49" s="13" t="s">
        <v>343</v>
      </c>
      <c r="D49" s="58"/>
    </row>
    <row r="50" spans="1:4" ht="19.5" customHeight="1">
      <c r="A50" s="13">
        <v>45</v>
      </c>
      <c r="B50" s="67" t="s">
        <v>344</v>
      </c>
      <c r="C50" s="13" t="s">
        <v>345</v>
      </c>
      <c r="D50" s="58"/>
    </row>
    <row r="51" spans="1:4" ht="19.5" customHeight="1">
      <c r="A51" s="13" t="s">
        <v>145</v>
      </c>
      <c r="B51" s="67" t="s">
        <v>346</v>
      </c>
      <c r="C51" s="13" t="s">
        <v>347</v>
      </c>
      <c r="D51" s="61"/>
    </row>
    <row r="52" spans="1:4" ht="19.5" customHeight="1">
      <c r="A52" s="13" t="s">
        <v>148</v>
      </c>
      <c r="B52" s="67" t="s">
        <v>348</v>
      </c>
      <c r="C52" s="13" t="s">
        <v>349</v>
      </c>
      <c r="D52" s="58"/>
    </row>
    <row r="53" spans="1:4" ht="19.5" customHeight="1">
      <c r="A53" s="13" t="s">
        <v>151</v>
      </c>
      <c r="B53" s="67" t="s">
        <v>350</v>
      </c>
      <c r="C53" s="13" t="s">
        <v>351</v>
      </c>
      <c r="D53" s="58">
        <v>550000</v>
      </c>
    </row>
    <row r="54" spans="1:4" ht="19.5" customHeight="1">
      <c r="A54" s="62" t="s">
        <v>154</v>
      </c>
      <c r="B54" s="63" t="s">
        <v>352</v>
      </c>
      <c r="C54" s="62" t="s">
        <v>353</v>
      </c>
      <c r="D54" s="64">
        <f>SUM(D39:D53)</f>
        <v>1401733</v>
      </c>
    </row>
    <row r="55" spans="1:4" ht="19.5" customHeight="1">
      <c r="A55" s="13" t="s">
        <v>157</v>
      </c>
      <c r="B55" s="67" t="s">
        <v>354</v>
      </c>
      <c r="C55" s="13" t="s">
        <v>355</v>
      </c>
      <c r="D55" s="58"/>
    </row>
    <row r="56" spans="1:4" ht="19.5" customHeight="1">
      <c r="A56" s="13" t="s">
        <v>160</v>
      </c>
      <c r="B56" s="67" t="s">
        <v>356</v>
      </c>
      <c r="C56" s="13" t="s">
        <v>357</v>
      </c>
      <c r="D56" s="58"/>
    </row>
    <row r="57" spans="1:4" ht="19.5" customHeight="1">
      <c r="A57" s="13" t="s">
        <v>163</v>
      </c>
      <c r="B57" s="67" t="s">
        <v>358</v>
      </c>
      <c r="C57" s="13" t="s">
        <v>359</v>
      </c>
      <c r="D57" s="58"/>
    </row>
    <row r="58" spans="1:4" ht="19.5" customHeight="1">
      <c r="A58" s="13" t="s">
        <v>166</v>
      </c>
      <c r="B58" s="67" t="s">
        <v>360</v>
      </c>
      <c r="C58" s="13" t="s">
        <v>361</v>
      </c>
      <c r="D58" s="58"/>
    </row>
    <row r="59" spans="1:4" ht="19.5" customHeight="1">
      <c r="A59" s="13" t="s">
        <v>169</v>
      </c>
      <c r="B59" s="67" t="s">
        <v>362</v>
      </c>
      <c r="C59" s="13" t="s">
        <v>363</v>
      </c>
      <c r="D59" s="58"/>
    </row>
    <row r="60" spans="1:4" ht="19.5" customHeight="1">
      <c r="A60" s="53" t="s">
        <v>172</v>
      </c>
      <c r="B60" s="68" t="s">
        <v>364</v>
      </c>
      <c r="C60" s="53" t="s">
        <v>365</v>
      </c>
      <c r="D60" s="61"/>
    </row>
    <row r="61" spans="1:4" ht="27">
      <c r="A61" s="13" t="s">
        <v>366</v>
      </c>
      <c r="B61" s="67" t="s">
        <v>367</v>
      </c>
      <c r="C61" s="13" t="s">
        <v>368</v>
      </c>
      <c r="D61" s="58"/>
    </row>
    <row r="62" spans="1:4" ht="27">
      <c r="A62" s="13" t="s">
        <v>369</v>
      </c>
      <c r="B62" s="67" t="s">
        <v>370</v>
      </c>
      <c r="C62" s="13" t="s">
        <v>371</v>
      </c>
      <c r="D62" s="58"/>
    </row>
    <row r="63" spans="1:4" ht="27">
      <c r="A63" s="13" t="s">
        <v>372</v>
      </c>
      <c r="B63" s="67" t="s">
        <v>373</v>
      </c>
      <c r="C63" s="13" t="s">
        <v>374</v>
      </c>
      <c r="D63" s="58"/>
    </row>
    <row r="64" spans="1:4" ht="27">
      <c r="A64" s="13" t="s">
        <v>375</v>
      </c>
      <c r="B64" s="57" t="s">
        <v>376</v>
      </c>
      <c r="C64" s="13" t="s">
        <v>377</v>
      </c>
      <c r="D64" s="58">
        <v>200000</v>
      </c>
    </row>
    <row r="65" spans="1:4" ht="19.5" customHeight="1">
      <c r="A65" s="13" t="s">
        <v>378</v>
      </c>
      <c r="B65" s="67" t="s">
        <v>379</v>
      </c>
      <c r="C65" s="13" t="s">
        <v>380</v>
      </c>
      <c r="D65" s="58"/>
    </row>
    <row r="66" spans="1:4" ht="19.5" customHeight="1">
      <c r="A66" s="62" t="s">
        <v>381</v>
      </c>
      <c r="B66" s="63" t="s">
        <v>382</v>
      </c>
      <c r="C66" s="62" t="s">
        <v>383</v>
      </c>
      <c r="D66" s="64">
        <f>D64+D65</f>
        <v>200000</v>
      </c>
    </row>
    <row r="67" spans="1:4" ht="27">
      <c r="A67" s="13" t="s">
        <v>384</v>
      </c>
      <c r="B67" s="67" t="s">
        <v>385</v>
      </c>
      <c r="C67" s="13" t="s">
        <v>386</v>
      </c>
      <c r="D67" s="58"/>
    </row>
    <row r="68" spans="1:4" ht="27">
      <c r="A68" s="13" t="s">
        <v>387</v>
      </c>
      <c r="B68" s="57" t="s">
        <v>388</v>
      </c>
      <c r="C68" s="13" t="s">
        <v>389</v>
      </c>
      <c r="D68" s="58"/>
    </row>
    <row r="69" spans="1:4" ht="27">
      <c r="A69" s="13" t="s">
        <v>390</v>
      </c>
      <c r="B69" s="57" t="s">
        <v>391</v>
      </c>
      <c r="C69" s="13" t="s">
        <v>392</v>
      </c>
      <c r="D69" s="58"/>
    </row>
    <row r="70" spans="1:4" ht="27">
      <c r="A70" s="13" t="s">
        <v>393</v>
      </c>
      <c r="B70" s="57" t="s">
        <v>394</v>
      </c>
      <c r="C70" s="13" t="s">
        <v>395</v>
      </c>
      <c r="D70" s="58"/>
    </row>
    <row r="71" spans="1:4" ht="19.5" customHeight="1">
      <c r="A71" s="13" t="s">
        <v>396</v>
      </c>
      <c r="B71" s="67" t="s">
        <v>397</v>
      </c>
      <c r="C71" s="13" t="s">
        <v>398</v>
      </c>
      <c r="D71" s="58"/>
    </row>
    <row r="72" spans="1:4" ht="19.5" customHeight="1">
      <c r="A72" s="62" t="s">
        <v>399</v>
      </c>
      <c r="B72" s="63" t="s">
        <v>400</v>
      </c>
      <c r="C72" s="62" t="s">
        <v>401</v>
      </c>
      <c r="D72" s="64"/>
    </row>
    <row r="73" spans="1:4" ht="19.5" customHeight="1">
      <c r="A73" s="62" t="s">
        <v>402</v>
      </c>
      <c r="B73" s="69" t="s">
        <v>403</v>
      </c>
      <c r="C73" s="62" t="s">
        <v>404</v>
      </c>
      <c r="D73" s="64">
        <f>D72+D66+D60+D54+D38+D24+D18</f>
        <v>39813384</v>
      </c>
    </row>
  </sheetData>
  <sheetProtection selectLockedCells="1" selectUnlockedCells="1"/>
  <mergeCells count="3">
    <mergeCell ref="A1:D1"/>
    <mergeCell ref="A2:D2"/>
    <mergeCell ref="A3:D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8" width="2.57421875" style="47" customWidth="1"/>
    <col min="29" max="29" width="2.57421875" style="14" customWidth="1"/>
    <col min="30" max="36" width="2.57421875" style="47" customWidth="1"/>
    <col min="37" max="16384" width="9.00390625" style="47" customWidth="1"/>
  </cols>
  <sheetData>
    <row r="1" spans="1:36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39" customHeight="1">
      <c r="A2" s="50" t="s">
        <v>405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15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34.5" customHeight="1">
      <c r="A4" s="52"/>
      <c r="B4" s="52"/>
      <c r="C4" s="53" t="s">
        <v>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 t="s">
        <v>4</v>
      </c>
      <c r="AD4" s="54"/>
      <c r="AE4" s="54"/>
      <c r="AF4" s="54"/>
      <c r="AG4" s="55" t="s">
        <v>5</v>
      </c>
      <c r="AH4" s="55"/>
      <c r="AI4" s="55"/>
      <c r="AJ4" s="55"/>
    </row>
    <row r="5" spans="1:36" ht="14.25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9.5" customHeight="1">
      <c r="A6" s="13" t="s">
        <v>10</v>
      </c>
      <c r="B6" s="13"/>
      <c r="C6" s="67" t="s">
        <v>406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70" t="s">
        <v>407</v>
      </c>
      <c r="AD6" s="70"/>
      <c r="AE6" s="70"/>
      <c r="AF6" s="70"/>
      <c r="AG6" s="53"/>
      <c r="AH6" s="53"/>
      <c r="AI6" s="53"/>
      <c r="AJ6" s="53"/>
    </row>
    <row r="7" spans="1:36" ht="19.5" customHeight="1">
      <c r="A7" s="13" t="s">
        <v>13</v>
      </c>
      <c r="B7" s="13"/>
      <c r="C7" s="67" t="s">
        <v>408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70" t="s">
        <v>409</v>
      </c>
      <c r="AD7" s="70"/>
      <c r="AE7" s="70"/>
      <c r="AF7" s="70"/>
      <c r="AG7" s="53"/>
      <c r="AH7" s="53"/>
      <c r="AI7" s="53"/>
      <c r="AJ7" s="53"/>
    </row>
    <row r="8" spans="1:36" ht="19.5" customHeight="1">
      <c r="A8" s="13" t="s">
        <v>16</v>
      </c>
      <c r="B8" s="13"/>
      <c r="C8" s="67" t="s">
        <v>410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70" t="s">
        <v>411</v>
      </c>
      <c r="AD8" s="70"/>
      <c r="AE8" s="70"/>
      <c r="AF8" s="70"/>
      <c r="AG8" s="53"/>
      <c r="AH8" s="53"/>
      <c r="AI8" s="53"/>
      <c r="AJ8" s="53"/>
    </row>
    <row r="9" spans="1:36" s="59" customFormat="1" ht="19.5" customHeight="1">
      <c r="A9" s="53" t="s">
        <v>19</v>
      </c>
      <c r="B9" s="53"/>
      <c r="C9" s="71" t="s">
        <v>412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54" t="s">
        <v>413</v>
      </c>
      <c r="AD9" s="54"/>
      <c r="AE9" s="54"/>
      <c r="AF9" s="54"/>
      <c r="AG9" s="72"/>
      <c r="AH9" s="72"/>
      <c r="AI9" s="72"/>
      <c r="AJ9" s="72"/>
    </row>
    <row r="10" spans="1:36" s="59" customFormat="1" ht="19.5" customHeight="1">
      <c r="A10" s="13" t="s">
        <v>22</v>
      </c>
      <c r="B10" s="13"/>
      <c r="C10" s="73" t="s">
        <v>414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0" t="s">
        <v>415</v>
      </c>
      <c r="AD10" s="70"/>
      <c r="AE10" s="70"/>
      <c r="AF10" s="70"/>
      <c r="AG10" s="53"/>
      <c r="AH10" s="53"/>
      <c r="AI10" s="53"/>
      <c r="AJ10" s="53"/>
    </row>
    <row r="11" spans="1:36" ht="19.5" customHeight="1">
      <c r="A11" s="13" t="s">
        <v>25</v>
      </c>
      <c r="B11" s="13"/>
      <c r="C11" s="67" t="s">
        <v>416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70" t="s">
        <v>417</v>
      </c>
      <c r="AD11" s="70"/>
      <c r="AE11" s="70"/>
      <c r="AF11" s="70"/>
      <c r="AG11" s="53"/>
      <c r="AH11" s="53"/>
      <c r="AI11" s="53"/>
      <c r="AJ11" s="53"/>
    </row>
    <row r="12" spans="1:36" ht="19.5" customHeight="1">
      <c r="A12" s="13" t="s">
        <v>28</v>
      </c>
      <c r="B12" s="13"/>
      <c r="C12" s="67" t="s">
        <v>418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70" t="s">
        <v>419</v>
      </c>
      <c r="AD12" s="70"/>
      <c r="AE12" s="70"/>
      <c r="AF12" s="70"/>
      <c r="AG12" s="53"/>
      <c r="AH12" s="53"/>
      <c r="AI12" s="53"/>
      <c r="AJ12" s="53"/>
    </row>
    <row r="13" spans="1:36" ht="19.5" customHeight="1">
      <c r="A13" s="13" t="s">
        <v>31</v>
      </c>
      <c r="B13" s="13"/>
      <c r="C13" s="67" t="s">
        <v>420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70" t="s">
        <v>421</v>
      </c>
      <c r="AD13" s="70"/>
      <c r="AE13" s="70"/>
      <c r="AF13" s="70"/>
      <c r="AG13" s="53"/>
      <c r="AH13" s="53"/>
      <c r="AI13" s="53"/>
      <c r="AJ13" s="53"/>
    </row>
    <row r="14" spans="1:36" ht="19.5" customHeight="1">
      <c r="A14" s="13" t="s">
        <v>34</v>
      </c>
      <c r="B14" s="13"/>
      <c r="C14" s="67" t="s">
        <v>422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70" t="s">
        <v>423</v>
      </c>
      <c r="AD14" s="70"/>
      <c r="AE14" s="70"/>
      <c r="AF14" s="70"/>
      <c r="AG14" s="53"/>
      <c r="AH14" s="53"/>
      <c r="AI14" s="53"/>
      <c r="AJ14" s="53"/>
    </row>
    <row r="15" spans="1:36" ht="19.5" customHeight="1">
      <c r="A15" s="13">
        <v>10</v>
      </c>
      <c r="B15" s="13"/>
      <c r="C15" s="67" t="s">
        <v>424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70" t="s">
        <v>425</v>
      </c>
      <c r="AD15" s="70"/>
      <c r="AE15" s="70"/>
      <c r="AF15" s="70"/>
      <c r="AG15" s="53"/>
      <c r="AH15" s="53"/>
      <c r="AI15" s="53"/>
      <c r="AJ15" s="53"/>
    </row>
    <row r="16" spans="1:36" s="59" customFormat="1" ht="19.5" customHeight="1">
      <c r="A16" s="53">
        <v>11</v>
      </c>
      <c r="B16" s="53"/>
      <c r="C16" s="74" t="s">
        <v>426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54" t="s">
        <v>427</v>
      </c>
      <c r="AD16" s="54"/>
      <c r="AE16" s="54"/>
      <c r="AF16" s="54"/>
      <c r="AG16" s="72"/>
      <c r="AH16" s="72"/>
      <c r="AI16" s="72"/>
      <c r="AJ16" s="72"/>
    </row>
    <row r="17" spans="1:36" s="59" customFormat="1" ht="19.5" customHeight="1">
      <c r="A17" s="53">
        <v>12</v>
      </c>
      <c r="B17" s="53"/>
      <c r="C17" s="74" t="s">
        <v>428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54" t="s">
        <v>429</v>
      </c>
      <c r="AD17" s="54"/>
      <c r="AE17" s="54"/>
      <c r="AF17" s="54"/>
      <c r="AG17" s="53"/>
      <c r="AH17" s="53"/>
      <c r="AI17" s="53"/>
      <c r="AJ17" s="53"/>
    </row>
    <row r="18" spans="1:36" s="59" customFormat="1" ht="19.5" customHeight="1">
      <c r="A18" s="53">
        <v>13</v>
      </c>
      <c r="B18" s="53"/>
      <c r="C18" s="74" t="s">
        <v>430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54" t="s">
        <v>431</v>
      </c>
      <c r="AD18" s="54"/>
      <c r="AE18" s="54"/>
      <c r="AF18" s="54"/>
      <c r="AG18" s="75">
        <v>610466</v>
      </c>
      <c r="AH18" s="75"/>
      <c r="AI18" s="75"/>
      <c r="AJ18" s="75"/>
    </row>
    <row r="19" spans="1:36" s="59" customFormat="1" ht="19.5" customHeight="1">
      <c r="A19" s="53">
        <v>14</v>
      </c>
      <c r="B19" s="53"/>
      <c r="C19" s="74" t="s">
        <v>432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54" t="s">
        <v>433</v>
      </c>
      <c r="AD19" s="54"/>
      <c r="AE19" s="54"/>
      <c r="AF19" s="54"/>
      <c r="AG19" s="53"/>
      <c r="AH19" s="53"/>
      <c r="AI19" s="53"/>
      <c r="AJ19" s="53"/>
    </row>
    <row r="20" spans="1:36" s="59" customFormat="1" ht="19.5" customHeight="1">
      <c r="A20" s="53">
        <v>15</v>
      </c>
      <c r="B20" s="53"/>
      <c r="C20" s="74" t="s">
        <v>434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54" t="s">
        <v>435</v>
      </c>
      <c r="AD20" s="54"/>
      <c r="AE20" s="54"/>
      <c r="AF20" s="54"/>
      <c r="AG20" s="53"/>
      <c r="AH20" s="53"/>
      <c r="AI20" s="53"/>
      <c r="AJ20" s="53"/>
    </row>
    <row r="21" spans="1:36" s="59" customFormat="1" ht="19.5" customHeight="1">
      <c r="A21" s="53">
        <v>16</v>
      </c>
      <c r="B21" s="53"/>
      <c r="C21" s="74" t="s">
        <v>436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54" t="s">
        <v>437</v>
      </c>
      <c r="AD21" s="54"/>
      <c r="AE21" s="54"/>
      <c r="AF21" s="54"/>
      <c r="AG21" s="53"/>
      <c r="AH21" s="53"/>
      <c r="AI21" s="53"/>
      <c r="AJ21" s="53"/>
    </row>
    <row r="22" spans="1:36" s="59" customFormat="1" ht="19.5" customHeight="1">
      <c r="A22" s="53">
        <v>17</v>
      </c>
      <c r="B22" s="53"/>
      <c r="C22" s="74" t="s">
        <v>438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54" t="s">
        <v>439</v>
      </c>
      <c r="AD22" s="54"/>
      <c r="AE22" s="54"/>
      <c r="AF22" s="54"/>
      <c r="AG22" s="53"/>
      <c r="AH22" s="53"/>
      <c r="AI22" s="53"/>
      <c r="AJ22" s="53"/>
    </row>
    <row r="23" spans="1:36" ht="19.5" customHeight="1">
      <c r="A23" s="13">
        <v>18</v>
      </c>
      <c r="B23" s="13"/>
      <c r="C23" s="73" t="s">
        <v>440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0" t="s">
        <v>441</v>
      </c>
      <c r="AD23" s="70"/>
      <c r="AE23" s="70"/>
      <c r="AF23" s="70"/>
      <c r="AG23" s="53"/>
      <c r="AH23" s="53"/>
      <c r="AI23" s="53"/>
      <c r="AJ23" s="53"/>
    </row>
    <row r="24" spans="1:36" ht="19.5" customHeight="1">
      <c r="A24" s="13">
        <v>19</v>
      </c>
      <c r="B24" s="13"/>
      <c r="C24" s="73" t="s">
        <v>442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0" t="s">
        <v>443</v>
      </c>
      <c r="AD24" s="70"/>
      <c r="AE24" s="70"/>
      <c r="AF24" s="70"/>
      <c r="AG24" s="53"/>
      <c r="AH24" s="53"/>
      <c r="AI24" s="53"/>
      <c r="AJ24" s="53"/>
    </row>
    <row r="25" spans="1:36" s="59" customFormat="1" ht="19.5" customHeight="1">
      <c r="A25" s="53">
        <v>20</v>
      </c>
      <c r="B25" s="53"/>
      <c r="C25" s="74" t="s">
        <v>444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54" t="s">
        <v>445</v>
      </c>
      <c r="AD25" s="54"/>
      <c r="AE25" s="54"/>
      <c r="AF25" s="54"/>
      <c r="AG25" s="72"/>
      <c r="AH25" s="72"/>
      <c r="AI25" s="72"/>
      <c r="AJ25" s="72"/>
    </row>
    <row r="26" spans="1:36" s="59" customFormat="1" ht="19.5" customHeight="1">
      <c r="A26" s="62">
        <v>21</v>
      </c>
      <c r="B26" s="62"/>
      <c r="C26" s="76" t="s">
        <v>446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 t="s">
        <v>447</v>
      </c>
      <c r="AD26" s="77"/>
      <c r="AE26" s="77"/>
      <c r="AF26" s="77"/>
      <c r="AG26" s="64"/>
      <c r="AH26" s="64"/>
      <c r="AI26" s="64"/>
      <c r="AJ26" s="64"/>
    </row>
    <row r="27" spans="1:36" ht="19.5" customHeight="1">
      <c r="A27" s="13">
        <v>22</v>
      </c>
      <c r="B27" s="13"/>
      <c r="C27" s="73" t="s">
        <v>448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0" t="s">
        <v>449</v>
      </c>
      <c r="AD27" s="70"/>
      <c r="AE27" s="70"/>
      <c r="AF27" s="70"/>
      <c r="AG27" s="53"/>
      <c r="AH27" s="53"/>
      <c r="AI27" s="53"/>
      <c r="AJ27" s="53"/>
    </row>
    <row r="28" spans="1:36" ht="19.5" customHeight="1">
      <c r="A28" s="13">
        <v>23</v>
      </c>
      <c r="B28" s="13"/>
      <c r="C28" s="67" t="s">
        <v>450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70" t="s">
        <v>451</v>
      </c>
      <c r="AD28" s="70"/>
      <c r="AE28" s="70"/>
      <c r="AF28" s="70"/>
      <c r="AG28" s="53"/>
      <c r="AH28" s="53"/>
      <c r="AI28" s="53"/>
      <c r="AJ28" s="53"/>
    </row>
    <row r="29" spans="1:36" ht="19.5" customHeight="1">
      <c r="A29" s="13">
        <v>24</v>
      </c>
      <c r="B29" s="13"/>
      <c r="C29" s="73" t="s">
        <v>452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0" t="s">
        <v>453</v>
      </c>
      <c r="AD29" s="70"/>
      <c r="AE29" s="70"/>
      <c r="AF29" s="70"/>
      <c r="AG29" s="53"/>
      <c r="AH29" s="53"/>
      <c r="AI29" s="53"/>
      <c r="AJ29" s="53"/>
    </row>
    <row r="30" spans="1:36" ht="19.5" customHeight="1">
      <c r="A30" s="13">
        <v>25</v>
      </c>
      <c r="B30" s="13"/>
      <c r="C30" s="73" t="s">
        <v>454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0" t="s">
        <v>455</v>
      </c>
      <c r="AD30" s="70"/>
      <c r="AE30" s="70"/>
      <c r="AF30" s="70"/>
      <c r="AG30" s="53"/>
      <c r="AH30" s="53"/>
      <c r="AI30" s="53"/>
      <c r="AJ30" s="53"/>
    </row>
    <row r="31" spans="1:36" ht="19.5" customHeight="1">
      <c r="A31" s="13">
        <v>26</v>
      </c>
      <c r="B31" s="13"/>
      <c r="C31" s="73" t="s">
        <v>456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0" t="s">
        <v>457</v>
      </c>
      <c r="AD31" s="70"/>
      <c r="AE31" s="70"/>
      <c r="AF31" s="70"/>
      <c r="AG31" s="53"/>
      <c r="AH31" s="53"/>
      <c r="AI31" s="53"/>
      <c r="AJ31" s="53"/>
    </row>
    <row r="32" spans="1:36" s="59" customFormat="1" ht="19.5" customHeight="1">
      <c r="A32" s="62">
        <v>27</v>
      </c>
      <c r="B32" s="62"/>
      <c r="C32" s="76" t="s">
        <v>458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 t="s">
        <v>459</v>
      </c>
      <c r="AD32" s="77"/>
      <c r="AE32" s="77"/>
      <c r="AF32" s="77"/>
      <c r="AG32" s="64"/>
      <c r="AH32" s="64"/>
      <c r="AI32" s="64"/>
      <c r="AJ32" s="64"/>
    </row>
    <row r="33" spans="1:36" ht="19.5" customHeight="1">
      <c r="A33" s="13">
        <v>28</v>
      </c>
      <c r="B33" s="13"/>
      <c r="C33" s="67" t="s">
        <v>460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70" t="s">
        <v>461</v>
      </c>
      <c r="AD33" s="70"/>
      <c r="AE33" s="70"/>
      <c r="AF33" s="70"/>
      <c r="AG33" s="13"/>
      <c r="AH33" s="13"/>
      <c r="AI33" s="13"/>
      <c r="AJ33" s="13"/>
    </row>
    <row r="34" spans="1:36" ht="19.5" customHeight="1">
      <c r="A34" s="13">
        <v>29</v>
      </c>
      <c r="B34" s="13"/>
      <c r="C34" s="67" t="s">
        <v>462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70" t="s">
        <v>463</v>
      </c>
      <c r="AD34" s="70"/>
      <c r="AE34" s="70"/>
      <c r="AF34" s="70"/>
      <c r="AG34" s="13"/>
      <c r="AH34" s="13"/>
      <c r="AI34" s="13"/>
      <c r="AJ34" s="13"/>
    </row>
    <row r="35" spans="1:36" ht="19.5" customHeight="1">
      <c r="A35" s="62">
        <v>30</v>
      </c>
      <c r="B35" s="62"/>
      <c r="C35" s="76" t="s">
        <v>464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 t="s">
        <v>465</v>
      </c>
      <c r="AD35" s="77"/>
      <c r="AE35" s="77"/>
      <c r="AF35" s="77"/>
      <c r="AG35" s="64">
        <v>610466</v>
      </c>
      <c r="AH35" s="64"/>
      <c r="AI35" s="64"/>
      <c r="AJ35" s="64"/>
    </row>
  </sheetData>
  <sheetProtection selectLockedCells="1" selectUnlockedCells="1"/>
  <mergeCells count="13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tabSelected="1" view="pageBreakPreview" zoomScaleSheetLayoutView="100" workbookViewId="0" topLeftCell="A1">
      <pane ySplit="10" topLeftCell="A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6" width="2.57421875" style="78" customWidth="1"/>
    <col min="47" max="16384" width="9.00390625" style="78" customWidth="1"/>
  </cols>
  <sheetData>
    <row r="1" spans="1:36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39" customHeight="1">
      <c r="A2" s="50" t="s">
        <v>466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15.7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ht="34.5" customHeight="1">
      <c r="A4" s="52"/>
      <c r="B4" s="52"/>
      <c r="C4" s="53" t="s">
        <v>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 t="s">
        <v>4</v>
      </c>
      <c r="AD4" s="54"/>
      <c r="AE4" s="54"/>
      <c r="AF4" s="54"/>
      <c r="AG4" s="55" t="s">
        <v>5</v>
      </c>
      <c r="AH4" s="55"/>
      <c r="AI4" s="55"/>
      <c r="AJ4" s="55"/>
    </row>
    <row r="5" spans="1:36" ht="19.5" customHeight="1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9.5" customHeight="1">
      <c r="A6" s="13" t="s">
        <v>10</v>
      </c>
      <c r="B6" s="13"/>
      <c r="C6" s="73" t="s">
        <v>467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57" t="s">
        <v>468</v>
      </c>
      <c r="AD6" s="57"/>
      <c r="AE6" s="57"/>
      <c r="AF6" s="57"/>
      <c r="AG6" s="13"/>
      <c r="AH6" s="13"/>
      <c r="AI6" s="13"/>
      <c r="AJ6" s="13"/>
    </row>
    <row r="7" spans="1:36" ht="19.5" customHeight="1">
      <c r="A7" s="13" t="s">
        <v>13</v>
      </c>
      <c r="B7" s="13"/>
      <c r="C7" s="67" t="s">
        <v>469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57" t="s">
        <v>470</v>
      </c>
      <c r="AD7" s="57"/>
      <c r="AE7" s="57"/>
      <c r="AF7" s="57"/>
      <c r="AG7" s="13"/>
      <c r="AH7" s="13"/>
      <c r="AI7" s="13"/>
      <c r="AJ7" s="13"/>
    </row>
    <row r="8" spans="1:36" ht="19.5" customHeight="1">
      <c r="A8" s="13" t="s">
        <v>16</v>
      </c>
      <c r="B8" s="13"/>
      <c r="C8" s="73" t="s">
        <v>471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57" t="s">
        <v>472</v>
      </c>
      <c r="AD8" s="57"/>
      <c r="AE8" s="57"/>
      <c r="AF8" s="57"/>
      <c r="AG8" s="13"/>
      <c r="AH8" s="13"/>
      <c r="AI8" s="13"/>
      <c r="AJ8" s="13"/>
    </row>
    <row r="9" spans="1:36" s="80" customFormat="1" ht="19.5" customHeight="1">
      <c r="A9" s="53" t="s">
        <v>19</v>
      </c>
      <c r="B9" s="53"/>
      <c r="C9" s="71" t="s">
        <v>473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68" t="s">
        <v>474</v>
      </c>
      <c r="AD9" s="68"/>
      <c r="AE9" s="68"/>
      <c r="AF9" s="68"/>
      <c r="AG9" s="72"/>
      <c r="AH9" s="72"/>
      <c r="AI9" s="72"/>
      <c r="AJ9" s="72"/>
    </row>
    <row r="10" spans="1:36" ht="19.5" customHeight="1">
      <c r="A10" s="13" t="s">
        <v>22</v>
      </c>
      <c r="B10" s="13"/>
      <c r="C10" s="67" t="s">
        <v>475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57" t="s">
        <v>476</v>
      </c>
      <c r="AD10" s="57"/>
      <c r="AE10" s="57"/>
      <c r="AF10" s="57"/>
      <c r="AG10" s="13"/>
      <c r="AH10" s="13"/>
      <c r="AI10" s="13"/>
      <c r="AJ10" s="13"/>
    </row>
    <row r="11" spans="1:36" ht="19.5" customHeight="1">
      <c r="A11" s="13" t="s">
        <v>25</v>
      </c>
      <c r="B11" s="13"/>
      <c r="C11" s="73" t="s">
        <v>477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57" t="s">
        <v>478</v>
      </c>
      <c r="AD11" s="57"/>
      <c r="AE11" s="57"/>
      <c r="AF11" s="57"/>
      <c r="AG11" s="13"/>
      <c r="AH11" s="13"/>
      <c r="AI11" s="13"/>
      <c r="AJ11" s="13"/>
    </row>
    <row r="12" spans="1:36" ht="19.5" customHeight="1">
      <c r="A12" s="13" t="s">
        <v>28</v>
      </c>
      <c r="B12" s="13"/>
      <c r="C12" s="67" t="s">
        <v>479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57" t="s">
        <v>480</v>
      </c>
      <c r="AD12" s="57"/>
      <c r="AE12" s="57"/>
      <c r="AF12" s="57"/>
      <c r="AG12" s="13"/>
      <c r="AH12" s="13"/>
      <c r="AI12" s="13"/>
      <c r="AJ12" s="13"/>
    </row>
    <row r="13" spans="1:36" ht="19.5" customHeight="1">
      <c r="A13" s="13" t="s">
        <v>31</v>
      </c>
      <c r="B13" s="13"/>
      <c r="C13" s="73" t="s">
        <v>481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482</v>
      </c>
      <c r="AD13" s="57"/>
      <c r="AE13" s="57"/>
      <c r="AF13" s="57"/>
      <c r="AG13" s="13"/>
      <c r="AH13" s="13"/>
      <c r="AI13" s="13"/>
      <c r="AJ13" s="13"/>
    </row>
    <row r="14" spans="1:36" s="80" customFormat="1" ht="19.5" customHeight="1">
      <c r="A14" s="53" t="s">
        <v>34</v>
      </c>
      <c r="B14" s="53"/>
      <c r="C14" s="74" t="s">
        <v>483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68" t="s">
        <v>484</v>
      </c>
      <c r="AD14" s="68"/>
      <c r="AE14" s="68"/>
      <c r="AF14" s="68"/>
      <c r="AG14" s="72"/>
      <c r="AH14" s="72"/>
      <c r="AI14" s="72"/>
      <c r="AJ14" s="72"/>
    </row>
    <row r="15" spans="1:36" s="80" customFormat="1" ht="19.5" customHeight="1">
      <c r="A15" s="13" t="s">
        <v>37</v>
      </c>
      <c r="B15" s="13"/>
      <c r="C15" s="57" t="s">
        <v>485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 t="s">
        <v>486</v>
      </c>
      <c r="AD15" s="57"/>
      <c r="AE15" s="57"/>
      <c r="AF15" s="57"/>
      <c r="AG15" s="58">
        <v>21824616</v>
      </c>
      <c r="AH15" s="58"/>
      <c r="AI15" s="58"/>
      <c r="AJ15" s="58"/>
    </row>
    <row r="16" spans="1:36" s="80" customFormat="1" ht="19.5" customHeight="1">
      <c r="A16" s="13" t="s">
        <v>40</v>
      </c>
      <c r="B16" s="13"/>
      <c r="C16" s="57" t="s">
        <v>487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 t="s">
        <v>488</v>
      </c>
      <c r="AD16" s="57"/>
      <c r="AE16" s="57"/>
      <c r="AF16" s="57"/>
      <c r="AG16" s="13"/>
      <c r="AH16" s="13"/>
      <c r="AI16" s="13"/>
      <c r="AJ16" s="13"/>
    </row>
    <row r="17" spans="1:36" s="80" customFormat="1" ht="19.5" customHeight="1">
      <c r="A17" s="53" t="s">
        <v>43</v>
      </c>
      <c r="B17" s="53"/>
      <c r="C17" s="68" t="s">
        <v>489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 t="s">
        <v>490</v>
      </c>
      <c r="AD17" s="68"/>
      <c r="AE17" s="68"/>
      <c r="AF17" s="68"/>
      <c r="AG17" s="72">
        <f>AG15</f>
        <v>21824616</v>
      </c>
      <c r="AH17" s="72"/>
      <c r="AI17" s="72"/>
      <c r="AJ17" s="72"/>
    </row>
    <row r="18" spans="1:36" s="80" customFormat="1" ht="19.5" customHeight="1">
      <c r="A18" s="53" t="s">
        <v>46</v>
      </c>
      <c r="B18" s="53"/>
      <c r="C18" s="74" t="s">
        <v>491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68" t="s">
        <v>492</v>
      </c>
      <c r="AD18" s="68"/>
      <c r="AE18" s="68"/>
      <c r="AF18" s="68"/>
      <c r="AG18" s="53"/>
      <c r="AH18" s="53"/>
      <c r="AI18" s="53"/>
      <c r="AJ18" s="53"/>
    </row>
    <row r="19" spans="1:36" s="80" customFormat="1" ht="19.5" customHeight="1">
      <c r="A19" s="53" t="s">
        <v>49</v>
      </c>
      <c r="B19" s="53"/>
      <c r="C19" s="74" t="s">
        <v>493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494</v>
      </c>
      <c r="AD19" s="68"/>
      <c r="AE19" s="68"/>
      <c r="AF19" s="68"/>
      <c r="AG19" s="53"/>
      <c r="AH19" s="53"/>
      <c r="AI19" s="53"/>
      <c r="AJ19" s="53"/>
    </row>
    <row r="20" spans="1:36" s="81" customFormat="1" ht="19.5" customHeight="1">
      <c r="A20" s="53" t="s">
        <v>52</v>
      </c>
      <c r="B20" s="53"/>
      <c r="C20" s="74" t="s">
        <v>495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68" t="s">
        <v>496</v>
      </c>
      <c r="AD20" s="68"/>
      <c r="AE20" s="68"/>
      <c r="AF20" s="68"/>
      <c r="AG20" s="53"/>
      <c r="AH20" s="53"/>
      <c r="AI20" s="53"/>
      <c r="AJ20" s="53"/>
    </row>
    <row r="21" spans="1:36" s="81" customFormat="1" ht="19.5" customHeight="1">
      <c r="A21" s="53" t="s">
        <v>55</v>
      </c>
      <c r="B21" s="53"/>
      <c r="C21" s="74" t="s">
        <v>497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68" t="s">
        <v>498</v>
      </c>
      <c r="AD21" s="68"/>
      <c r="AE21" s="68"/>
      <c r="AF21" s="68"/>
      <c r="AG21" s="53"/>
      <c r="AH21" s="53"/>
      <c r="AI21" s="53"/>
      <c r="AJ21" s="53"/>
    </row>
    <row r="22" spans="1:36" s="80" customFormat="1" ht="19.5" customHeight="1">
      <c r="A22" s="53" t="s">
        <v>58</v>
      </c>
      <c r="B22" s="53"/>
      <c r="C22" s="71" t="s">
        <v>499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68" t="s">
        <v>500</v>
      </c>
      <c r="AD22" s="68"/>
      <c r="AE22" s="68"/>
      <c r="AF22" s="68"/>
      <c r="AG22" s="53"/>
      <c r="AH22" s="53"/>
      <c r="AI22" s="53"/>
      <c r="AJ22" s="53"/>
    </row>
    <row r="23" spans="1:36" ht="19.5" customHeight="1">
      <c r="A23" s="13">
        <v>18</v>
      </c>
      <c r="B23" s="13"/>
      <c r="C23" s="67" t="s">
        <v>501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57" t="s">
        <v>502</v>
      </c>
      <c r="AD23" s="57"/>
      <c r="AE23" s="57"/>
      <c r="AF23" s="57"/>
      <c r="AG23" s="13"/>
      <c r="AH23" s="13"/>
      <c r="AI23" s="13"/>
      <c r="AJ23" s="13"/>
    </row>
    <row r="24" spans="1:36" ht="19.5" customHeight="1">
      <c r="A24" s="13">
        <v>19</v>
      </c>
      <c r="B24" s="13"/>
      <c r="C24" s="67" t="s">
        <v>503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57" t="s">
        <v>504</v>
      </c>
      <c r="AD24" s="57"/>
      <c r="AE24" s="57"/>
      <c r="AF24" s="57"/>
      <c r="AG24" s="13"/>
      <c r="AH24" s="13"/>
      <c r="AI24" s="13"/>
      <c r="AJ24" s="13"/>
    </row>
    <row r="25" spans="1:36" s="80" customFormat="1" ht="19.5" customHeight="1">
      <c r="A25" s="53">
        <v>20</v>
      </c>
      <c r="B25" s="53"/>
      <c r="C25" s="71" t="s">
        <v>505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68" t="s">
        <v>506</v>
      </c>
      <c r="AD25" s="68"/>
      <c r="AE25" s="68"/>
      <c r="AF25" s="68"/>
      <c r="AG25" s="72"/>
      <c r="AH25" s="72"/>
      <c r="AI25" s="72"/>
      <c r="AJ25" s="72"/>
    </row>
    <row r="26" spans="1:36" s="80" customFormat="1" ht="19.5" customHeight="1">
      <c r="A26" s="62">
        <v>21</v>
      </c>
      <c r="B26" s="62"/>
      <c r="C26" s="69" t="s">
        <v>507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3" t="s">
        <v>508</v>
      </c>
      <c r="AD26" s="63"/>
      <c r="AE26" s="63"/>
      <c r="AF26" s="63"/>
      <c r="AG26" s="64"/>
      <c r="AH26" s="64"/>
      <c r="AI26" s="64"/>
      <c r="AJ26" s="64"/>
    </row>
    <row r="27" spans="1:36" ht="19.5" customHeight="1">
      <c r="A27" s="13">
        <v>22</v>
      </c>
      <c r="B27" s="13"/>
      <c r="C27" s="67" t="s">
        <v>509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57" t="s">
        <v>510</v>
      </c>
      <c r="AD27" s="57"/>
      <c r="AE27" s="57"/>
      <c r="AF27" s="57"/>
      <c r="AG27" s="13"/>
      <c r="AH27" s="13"/>
      <c r="AI27" s="13"/>
      <c r="AJ27" s="13"/>
    </row>
    <row r="28" spans="1:36" ht="19.5" customHeight="1">
      <c r="A28" s="13">
        <v>23</v>
      </c>
      <c r="B28" s="13"/>
      <c r="C28" s="67" t="s">
        <v>511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57" t="s">
        <v>512</v>
      </c>
      <c r="AD28" s="57"/>
      <c r="AE28" s="57"/>
      <c r="AF28" s="57"/>
      <c r="AG28" s="13"/>
      <c r="AH28" s="13"/>
      <c r="AI28" s="13"/>
      <c r="AJ28" s="13"/>
    </row>
    <row r="29" spans="1:36" ht="19.5" customHeight="1">
      <c r="A29" s="13">
        <v>24</v>
      </c>
      <c r="B29" s="13"/>
      <c r="C29" s="73" t="s">
        <v>513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57" t="s">
        <v>514</v>
      </c>
      <c r="AD29" s="57"/>
      <c r="AE29" s="57"/>
      <c r="AF29" s="57"/>
      <c r="AG29" s="13"/>
      <c r="AH29" s="13"/>
      <c r="AI29" s="13"/>
      <c r="AJ29" s="13"/>
    </row>
    <row r="30" spans="1:36" s="80" customFormat="1" ht="19.5" customHeight="1">
      <c r="A30" s="13">
        <v>25</v>
      </c>
      <c r="B30" s="13"/>
      <c r="C30" s="73" t="s">
        <v>515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57" t="s">
        <v>516</v>
      </c>
      <c r="AD30" s="57"/>
      <c r="AE30" s="57"/>
      <c r="AF30" s="57"/>
      <c r="AG30" s="13"/>
      <c r="AH30" s="13"/>
      <c r="AI30" s="13"/>
      <c r="AJ30" s="13"/>
    </row>
    <row r="31" spans="1:36" s="80" customFormat="1" ht="19.5" customHeight="1">
      <c r="A31" s="13">
        <v>26</v>
      </c>
      <c r="B31" s="13"/>
      <c r="C31" s="73" t="s">
        <v>517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57" t="s">
        <v>518</v>
      </c>
      <c r="AD31" s="57"/>
      <c r="AE31" s="57"/>
      <c r="AF31" s="57"/>
      <c r="AG31" s="13"/>
      <c r="AH31" s="13"/>
      <c r="AI31" s="13"/>
      <c r="AJ31" s="13"/>
    </row>
    <row r="32" spans="1:36" s="80" customFormat="1" ht="19.5" customHeight="1">
      <c r="A32" s="62">
        <v>27</v>
      </c>
      <c r="B32" s="62"/>
      <c r="C32" s="76" t="s">
        <v>519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63" t="s">
        <v>520</v>
      </c>
      <c r="AD32" s="63"/>
      <c r="AE32" s="63"/>
      <c r="AF32" s="63"/>
      <c r="AG32" s="64"/>
      <c r="AH32" s="64"/>
      <c r="AI32" s="64"/>
      <c r="AJ32" s="64"/>
    </row>
    <row r="33" spans="1:36" ht="19.5" customHeight="1">
      <c r="A33" s="13">
        <v>28</v>
      </c>
      <c r="B33" s="13"/>
      <c r="C33" s="67" t="s">
        <v>521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57" t="s">
        <v>522</v>
      </c>
      <c r="AD33" s="57"/>
      <c r="AE33" s="57"/>
      <c r="AF33" s="57"/>
      <c r="AG33" s="13"/>
      <c r="AH33" s="13"/>
      <c r="AI33" s="13"/>
      <c r="AJ33" s="13"/>
    </row>
    <row r="34" spans="1:36" ht="19.5" customHeight="1">
      <c r="A34" s="13">
        <v>29</v>
      </c>
      <c r="B34" s="13"/>
      <c r="C34" s="67" t="s">
        <v>523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57" t="s">
        <v>524</v>
      </c>
      <c r="AD34" s="57"/>
      <c r="AE34" s="57"/>
      <c r="AF34" s="57"/>
      <c r="AG34" s="13"/>
      <c r="AH34" s="13"/>
      <c r="AI34" s="13"/>
      <c r="AJ34" s="13"/>
    </row>
    <row r="35" spans="1:36" s="80" customFormat="1" ht="19.5" customHeight="1">
      <c r="A35" s="62">
        <v>30</v>
      </c>
      <c r="B35" s="62"/>
      <c r="C35" s="76" t="s">
        <v>525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63" t="s">
        <v>526</v>
      </c>
      <c r="AD35" s="63"/>
      <c r="AE35" s="63"/>
      <c r="AF35" s="63"/>
      <c r="AG35" s="64">
        <f>AG15</f>
        <v>21824616</v>
      </c>
      <c r="AH35" s="64"/>
      <c r="AI35" s="64"/>
      <c r="AJ35" s="64"/>
    </row>
  </sheetData>
  <sheetProtection selectLockedCells="1" selectUnlockedCells="1"/>
  <mergeCells count="13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/>
  <cp:lastPrinted>2017-03-06T08:36:29Z</cp:lastPrinted>
  <dcterms:created xsi:type="dcterms:W3CDTF">1998-12-22T17:08:32Z</dcterms:created>
  <dcterms:modified xsi:type="dcterms:W3CDTF">2017-03-13T16:47:02Z</dcterms:modified>
  <cp:category/>
  <cp:version/>
  <cp:contentType/>
  <cp:contentStatus/>
  <cp:revision>11</cp:revision>
</cp:coreProperties>
</file>