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5.3. melléklet" sheetId="1" r:id="rId1"/>
  </sheets>
  <externalReferences>
    <externalReference r:id="rId2"/>
  </externalReferences>
  <definedNames>
    <definedName name="A">#REF!</definedName>
    <definedName name="_xlnm.Print_Titles" localSheetId="0">'5.3.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E51" i="1"/>
  <c r="D51" i="1"/>
  <c r="D56" i="1" s="1"/>
  <c r="C51" i="1"/>
  <c r="F50" i="1"/>
  <c r="F48" i="1"/>
  <c r="F47" i="1"/>
  <c r="F46" i="1"/>
  <c r="E45" i="1"/>
  <c r="D45" i="1"/>
  <c r="F45" i="1" s="1"/>
  <c r="C45" i="1"/>
  <c r="F40" i="1"/>
  <c r="E37" i="1"/>
  <c r="E41" i="1" s="1"/>
  <c r="C37" i="1"/>
  <c r="F25" i="1"/>
  <c r="E8" i="1"/>
  <c r="D8" i="1"/>
  <c r="D36" i="1" s="1"/>
  <c r="C8" i="1"/>
  <c r="C36" i="1" s="1"/>
  <c r="C41" i="1" s="1"/>
  <c r="D41" i="1" l="1"/>
  <c r="F36" i="1"/>
  <c r="F41" i="1"/>
  <c r="F56" i="1"/>
  <c r="F37" i="1"/>
</calcChain>
</file>

<file path=xl/sharedStrings.xml><?xml version="1.0" encoding="utf-8"?>
<sst xmlns="http://schemas.openxmlformats.org/spreadsheetml/2006/main" count="112" uniqueCount="99">
  <si>
    <t>Téglási Polgármesteri  Hivatal</t>
  </si>
  <si>
    <t>02</t>
  </si>
  <si>
    <t>Feladat megnevezése</t>
  </si>
  <si>
    <t>Államigazgatási feladatok</t>
  </si>
  <si>
    <t>04</t>
  </si>
  <si>
    <t>Forintban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</si>
  <si>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</si>
  <si>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</si>
  <si>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</si>
  <si>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</si>
  <si>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</si>
  <si>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</si>
  <si>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</si>
  <si>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</si>
  <si>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</si>
  <si>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</si>
  <si>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</si>
  <si>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</si>
  <si>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</si>
  <si>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</si>
  <si>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</si>
  <si>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</si>
  <si>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</si>
  <si>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</si>
  <si>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</si>
  <si>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</si>
  <si>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</si>
  <si>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</si>
  <si>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</si>
  <si>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</si>
  <si>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</si>
  <si>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</si>
  <si>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</si>
  <si>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</si>
  <si>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</si>
  <si>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</si>
  <si>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</si>
  <si>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</si>
  <si>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</si>
  <si>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</si>
  <si>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</si>
  <si>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</si>
  <si>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</si>
  <si>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</si>
  <si>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</si>
  <si>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</si>
  <si>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</si>
  <si>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</si>
  <si>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</si>
  <si>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</si>
  <si>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</si>
  <si>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</si>
  <si>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</si>
  <si>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</si>
  <si>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</si>
  <si>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</si>
  <si>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</si>
  <si>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</si>
  <si>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</si>
  <si>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</si>
  <si>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</si>
  <si>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</si>
  <si>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</si>
  <si>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</si>
  <si>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</si>
  <si>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</si>
  <si>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</si>
  <si>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</si>
  <si>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</si>
  <si>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</si>
  <si>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</si>
  <si>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</si>
  <si>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</si>
  <si>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</si>
  <si>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</si>
  <si>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</si>
  <si>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</si>
  <si>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</si>
  <si>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</si>
  <si>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</si>
  <si>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</si>
  <si>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</si>
  <si>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</si>
  <si>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</si>
  <si>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</si>
  <si>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</si>
  <si>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</si>
  <si>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</si>
  <si>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</si>
  <si>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</si>
  <si>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</si>
  <si>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</si>
  <si>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</si>
  <si>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</si>
  <si>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</si>
  <si>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</si>
  <si>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</si>
  <si>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</si>
  <si>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5.3.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</si>
</sst>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tabSelected="1" view="pageBreakPreview" zoomScaleNormal="100" zoomScaleSheetLayoutView="100" workbookViewId="0">
      <selection activeCell="D28" sqref="D28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SUM(C9:C19)</f>
        <v>0</v>
      </c>
      <c r="D8" s="32">
        <f>SUM(D9:D19)</f>
        <v>0</v>
      </c>
      <c r="E8" s="32">
        <f>SUM(E9:E19)</f>
        <v>0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/>
      <c r="E10" s="41"/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3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/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/>
      <c r="F19" s="43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/>
      <c r="E20" s="32"/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>
        <v>70000</v>
      </c>
      <c r="D25" s="57">
        <v>720000</v>
      </c>
      <c r="E25" s="57">
        <v>682950</v>
      </c>
      <c r="F25" s="58">
        <f>+E25/D25</f>
        <v>0.94854166666666662</v>
      </c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70000</v>
      </c>
      <c r="D36" s="76">
        <f>D8+D20+D25+D26+D30+D34+D35</f>
        <v>720000</v>
      </c>
      <c r="E36" s="76">
        <v>682950</v>
      </c>
      <c r="F36" s="78">
        <f>+E36/D36</f>
        <v>0.94854166666666662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9907000</v>
      </c>
      <c r="D37" s="76">
        <v>9907000</v>
      </c>
      <c r="E37" s="76">
        <f>SUM(E38:E40)</f>
        <v>9907000</v>
      </c>
      <c r="F37" s="78">
        <f>+E37/D37</f>
        <v>1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/>
      <c r="E38" s="61"/>
      <c r="F38" s="81"/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9907000</v>
      </c>
      <c r="D40" s="70">
        <v>9907000</v>
      </c>
      <c r="E40" s="70">
        <v>9907000</v>
      </c>
      <c r="F40" s="83">
        <f>+E40/D40</f>
        <v>1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9977000</v>
      </c>
      <c r="D41" s="85">
        <f>D36+D37</f>
        <v>10627000</v>
      </c>
      <c r="E41" s="85">
        <f>E36+E37</f>
        <v>10589950</v>
      </c>
      <c r="F41" s="86">
        <f>+E41/D41</f>
        <v>0.99651359744048185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9977000</v>
      </c>
      <c r="D45" s="57">
        <f>SUM(D46:D50)</f>
        <v>10627000</v>
      </c>
      <c r="E45" s="57">
        <f>SUM(E46:E50)</f>
        <v>9995733</v>
      </c>
      <c r="F45" s="33">
        <f>+E45/D45</f>
        <v>0.94059781688152821</v>
      </c>
    </row>
    <row r="46" spans="1:7" ht="12" customHeight="1" x14ac:dyDescent="0.2">
      <c r="A46" s="39" t="s">
        <v>20</v>
      </c>
      <c r="B46" s="52" t="s">
        <v>87</v>
      </c>
      <c r="C46" s="53">
        <v>3294000</v>
      </c>
      <c r="D46" s="53">
        <v>3838000</v>
      </c>
      <c r="E46" s="53">
        <v>3737184</v>
      </c>
      <c r="F46" s="81">
        <f>+E46/D46</f>
        <v>0.97373215216258469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642000</v>
      </c>
      <c r="D47" s="41">
        <v>748000</v>
      </c>
      <c r="E47" s="41">
        <v>728751</v>
      </c>
      <c r="F47" s="102">
        <f>+E47/D47</f>
        <v>0.97426604278074869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6041000</v>
      </c>
      <c r="D48" s="41">
        <v>5786000</v>
      </c>
      <c r="E48" s="41">
        <v>5275263</v>
      </c>
      <c r="F48" s="102">
        <f>+E48/D48</f>
        <v>0.91172882820601453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>
        <v>255000</v>
      </c>
      <c r="E50" s="41">
        <v>254535</v>
      </c>
      <c r="F50" s="102">
        <f>+E50/D50</f>
        <v>0.99817647058823533</v>
      </c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3">
        <v>0</v>
      </c>
    </row>
    <row r="52" spans="1:7" s="100" customFormat="1" ht="12" customHeight="1" x14ac:dyDescent="0.2">
      <c r="A52" s="39" t="s">
        <v>44</v>
      </c>
      <c r="B52" s="52" t="s">
        <v>93</v>
      </c>
      <c r="C52" s="53"/>
      <c r="D52" s="53"/>
      <c r="E52" s="53"/>
      <c r="F52" s="81"/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9977000</v>
      </c>
      <c r="D56" s="105">
        <f>D51+D45</f>
        <v>10627000</v>
      </c>
      <c r="E56" s="105">
        <f>E51+E45</f>
        <v>9995733</v>
      </c>
      <c r="F56" s="106">
        <f>+E56/D56</f>
        <v>0.94059781688152821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 melléklet</vt:lpstr>
      <vt:lpstr>'5.3.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2019-05-26T08:03:50Z</dcterms:created>
  <dcterms:modified xsi:type="dcterms:W3CDTF">2019-05-26T08:04:21Z</dcterms:modified>
</cp:coreProperties>
</file>