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6155" windowHeight="87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Munka1!$A$1:$I$28</definedName>
  </definedNames>
  <calcPr calcId="124519"/>
</workbook>
</file>

<file path=xl/calcChain.xml><?xml version="1.0" encoding="utf-8"?>
<calcChain xmlns="http://schemas.openxmlformats.org/spreadsheetml/2006/main">
  <c r="D22" i="1"/>
  <c r="D25" s="1"/>
  <c r="I25" l="1"/>
  <c r="I24"/>
  <c r="I23"/>
  <c r="I22"/>
  <c r="I21"/>
  <c r="I19"/>
  <c r="I18"/>
  <c r="H14"/>
  <c r="E14"/>
  <c r="F9"/>
  <c r="I16"/>
  <c r="I15"/>
  <c r="I13"/>
  <c r="I12"/>
  <c r="I8"/>
  <c r="I7"/>
  <c r="I10"/>
  <c r="G11"/>
  <c r="F11"/>
  <c r="H9"/>
  <c r="D14"/>
  <c r="D17" s="1"/>
  <c r="D26" s="1"/>
  <c r="C11"/>
  <c r="C24"/>
  <c r="C25" s="1"/>
  <c r="C22"/>
  <c r="C19"/>
  <c r="C20" s="1"/>
  <c r="C16"/>
  <c r="C9"/>
  <c r="H17" l="1"/>
  <c r="H26" s="1"/>
  <c r="G14"/>
  <c r="G17" s="1"/>
  <c r="G26" s="1"/>
  <c r="I11"/>
  <c r="F17"/>
  <c r="F26" s="1"/>
  <c r="C14"/>
  <c r="E17"/>
  <c r="E26" s="1"/>
  <c r="F14"/>
  <c r="I9"/>
  <c r="I14" l="1"/>
  <c r="C17"/>
  <c r="C26" s="1"/>
  <c r="I26"/>
  <c r="I17"/>
</calcChain>
</file>

<file path=xl/sharedStrings.xml><?xml version="1.0" encoding="utf-8"?>
<sst xmlns="http://schemas.openxmlformats.org/spreadsheetml/2006/main" count="49" uniqueCount="49">
  <si>
    <t>A/I.2</t>
  </si>
  <si>
    <t>Szellemi termékek</t>
  </si>
  <si>
    <t>A/I</t>
  </si>
  <si>
    <t>Immateriális javak</t>
  </si>
  <si>
    <t>A/II/1</t>
  </si>
  <si>
    <t>Ingatlanok és kapcsolódó vagyoni értékű jogok</t>
  </si>
  <si>
    <t>A/II/2</t>
  </si>
  <si>
    <t>A/II/4</t>
  </si>
  <si>
    <t>Beruházások, felújítások</t>
  </si>
  <si>
    <t>A/II</t>
  </si>
  <si>
    <t>Tárgyi eszközök</t>
  </si>
  <si>
    <t>A/III/1</t>
  </si>
  <si>
    <t>Tartós részesedések</t>
  </si>
  <si>
    <t>A/III/</t>
  </si>
  <si>
    <t>Befektetett pénzügyi eszközök</t>
  </si>
  <si>
    <t>A</t>
  </si>
  <si>
    <t>Nemzeti vagyonba tartozó befektetett eszközök</t>
  </si>
  <si>
    <t>B/I/1</t>
  </si>
  <si>
    <t>Vásárolt készletek</t>
  </si>
  <si>
    <t>B/I</t>
  </si>
  <si>
    <t>Készletek</t>
  </si>
  <si>
    <t xml:space="preserve">B </t>
  </si>
  <si>
    <t>Nemzeti vagyonba tartozó forgóeszközök</t>
  </si>
  <si>
    <t>C/II/1</t>
  </si>
  <si>
    <t>Forintpénztár</t>
  </si>
  <si>
    <t>C/II</t>
  </si>
  <si>
    <t>Pénztárak csekkek, betétkönyvek</t>
  </si>
  <si>
    <t>C/III/1</t>
  </si>
  <si>
    <t>Kincstáton kivüli forintszámlák</t>
  </si>
  <si>
    <t>C/III</t>
  </si>
  <si>
    <t>Forintszámlák</t>
  </si>
  <si>
    <t>C</t>
  </si>
  <si>
    <t>Pénzeszközök</t>
  </si>
  <si>
    <t>Önkormányzat</t>
  </si>
  <si>
    <t>Közös Hivatal</t>
  </si>
  <si>
    <t>Összesen</t>
  </si>
  <si>
    <t>Korl. forg.képes vagyon</t>
  </si>
  <si>
    <t>Üzleti vagyon</t>
  </si>
  <si>
    <t>A/I.1</t>
  </si>
  <si>
    <t>Vagyoni értékű jogok</t>
  </si>
  <si>
    <t xml:space="preserve">Gépek, berendezések felszerelések, járművek </t>
  </si>
  <si>
    <t>Önkormányzati vagyon összesen:</t>
  </si>
  <si>
    <t>összesen</t>
  </si>
  <si>
    <t>Ingatlanok összesen</t>
  </si>
  <si>
    <t>Törzsvagyon</t>
  </si>
  <si>
    <t>Megnevezés</t>
  </si>
  <si>
    <t>Kincsesbánya Község Önkormányzata</t>
  </si>
  <si>
    <t>2016. évi vagyonkimutatás</t>
  </si>
  <si>
    <t>9. melléklet az  5/2017.(V. 5.)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</si>
</sst>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3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/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sqref="A1:I1"/>
    </sheetView>
  </sheetViews>
  <sheetFormatPr defaultRowHeight="15"/>
  <cols>
    <col min="1" max="1" width="6.5703125" style="6" customWidth="1"/>
    <col min="2" max="2" width="36.140625" style="1" customWidth="1"/>
    <col min="3" max="9" width="14.28515625" style="1" customWidth="1"/>
    <col min="10" max="16384" width="9.140625" style="1"/>
  </cols>
  <sheetData>
    <row r="1" spans="1:9">
      <c r="A1" s="19" t="s">
        <v>48</v>
      </c>
      <c r="B1" s="19"/>
      <c r="C1" s="19"/>
      <c r="D1" s="19"/>
      <c r="E1" s="19"/>
      <c r="F1" s="19"/>
      <c r="G1" s="19"/>
      <c r="H1" s="19"/>
      <c r="I1" s="19"/>
    </row>
    <row r="2" spans="1:9" ht="18.75">
      <c r="A2" s="20" t="s">
        <v>46</v>
      </c>
      <c r="B2" s="20"/>
      <c r="C2" s="20"/>
      <c r="D2" s="20"/>
      <c r="E2" s="20"/>
      <c r="F2" s="20"/>
      <c r="G2" s="20"/>
      <c r="H2" s="20"/>
      <c r="I2" s="20"/>
    </row>
    <row r="3" spans="1:9" ht="18.75">
      <c r="A3" s="20" t="s">
        <v>47</v>
      </c>
      <c r="B3" s="20"/>
      <c r="C3" s="20"/>
      <c r="D3" s="20"/>
      <c r="E3" s="20"/>
      <c r="F3" s="20"/>
      <c r="G3" s="20"/>
      <c r="H3" s="20"/>
      <c r="I3" s="20"/>
    </row>
    <row r="5" spans="1:9" ht="15" customHeight="1">
      <c r="A5" s="15" t="s">
        <v>45</v>
      </c>
      <c r="B5" s="16"/>
      <c r="C5" s="23" t="s">
        <v>33</v>
      </c>
      <c r="D5" s="24" t="s">
        <v>34</v>
      </c>
      <c r="E5" s="23" t="s">
        <v>35</v>
      </c>
      <c r="F5" s="24" t="s">
        <v>44</v>
      </c>
      <c r="G5" s="24" t="s">
        <v>36</v>
      </c>
      <c r="H5" s="24" t="s">
        <v>37</v>
      </c>
      <c r="I5" s="23" t="s">
        <v>42</v>
      </c>
    </row>
    <row r="6" spans="1:9" ht="30.75" customHeight="1">
      <c r="A6" s="17"/>
      <c r="B6" s="18"/>
      <c r="C6" s="23"/>
      <c r="D6" s="24"/>
      <c r="E6" s="23"/>
      <c r="F6" s="24"/>
      <c r="G6" s="24"/>
      <c r="H6" s="24"/>
      <c r="I6" s="23"/>
    </row>
    <row r="7" spans="1:9" ht="15" customHeight="1">
      <c r="A7" s="7" t="s">
        <v>38</v>
      </c>
      <c r="B7" s="8" t="s">
        <v>39</v>
      </c>
      <c r="C7" s="2">
        <v>27600</v>
      </c>
      <c r="D7" s="3"/>
      <c r="E7" s="2">
        <v>27600</v>
      </c>
      <c r="F7" s="4">
        <v>27600</v>
      </c>
      <c r="G7" s="5"/>
      <c r="H7" s="5"/>
      <c r="I7" s="9">
        <f t="shared" ref="I7:I25" si="0">SUM(F7:H7)</f>
        <v>27600</v>
      </c>
    </row>
    <row r="8" spans="1:9" ht="14.25" customHeight="1">
      <c r="A8" s="7" t="s">
        <v>0</v>
      </c>
      <c r="B8" s="8" t="s">
        <v>1</v>
      </c>
      <c r="C8" s="9">
        <v>1231000</v>
      </c>
      <c r="D8" s="9"/>
      <c r="E8" s="9">
        <v>1231000</v>
      </c>
      <c r="F8" s="9"/>
      <c r="G8" s="9"/>
      <c r="H8" s="9">
        <v>1231000</v>
      </c>
      <c r="I8" s="9">
        <f t="shared" si="0"/>
        <v>1231000</v>
      </c>
    </row>
    <row r="9" spans="1:9">
      <c r="A9" s="7" t="s">
        <v>2</v>
      </c>
      <c r="B9" s="8" t="s">
        <v>3</v>
      </c>
      <c r="C9" s="9">
        <f>SUM(C7:C8)</f>
        <v>1258600</v>
      </c>
      <c r="D9" s="9"/>
      <c r="E9" s="9">
        <v>1258600</v>
      </c>
      <c r="F9" s="9">
        <f>SUM(F7:F8)</f>
        <v>27600</v>
      </c>
      <c r="G9" s="9"/>
      <c r="H9" s="9">
        <f>SUM(H7:H8)</f>
        <v>1231000</v>
      </c>
      <c r="I9" s="9">
        <f t="shared" si="0"/>
        <v>1258600</v>
      </c>
    </row>
    <row r="10" spans="1:9" ht="30">
      <c r="A10" s="7" t="s">
        <v>4</v>
      </c>
      <c r="B10" s="10" t="s">
        <v>5</v>
      </c>
      <c r="C10" s="9">
        <v>1358730274</v>
      </c>
      <c r="D10" s="9"/>
      <c r="E10" s="9">
        <v>1358730274</v>
      </c>
      <c r="F10" s="9">
        <v>632916036</v>
      </c>
      <c r="G10" s="9">
        <v>657419911</v>
      </c>
      <c r="H10" s="9">
        <v>68394327</v>
      </c>
      <c r="I10" s="9">
        <f t="shared" si="0"/>
        <v>1358730274</v>
      </c>
    </row>
    <row r="11" spans="1:9" s="12" customFormat="1" ht="20.25" customHeight="1">
      <c r="A11" s="21" t="s">
        <v>43</v>
      </c>
      <c r="B11" s="22"/>
      <c r="C11" s="11">
        <f>SUM(C10:C10)</f>
        <v>1358730274</v>
      </c>
      <c r="D11" s="11"/>
      <c r="E11" s="11">
        <v>1358730274</v>
      </c>
      <c r="F11" s="11">
        <f>SUM(F10:F10)</f>
        <v>632916036</v>
      </c>
      <c r="G11" s="11">
        <f>SUM(G10:G10)</f>
        <v>657419911</v>
      </c>
      <c r="H11" s="11">
        <v>68394327</v>
      </c>
      <c r="I11" s="11">
        <f t="shared" si="0"/>
        <v>1358730274</v>
      </c>
    </row>
    <row r="12" spans="1:9" ht="30">
      <c r="A12" s="7" t="s">
        <v>6</v>
      </c>
      <c r="B12" s="10" t="s">
        <v>40</v>
      </c>
      <c r="C12" s="9">
        <v>112188134</v>
      </c>
      <c r="D12" s="9">
        <v>94796</v>
      </c>
      <c r="E12" s="9">
        <v>112283030</v>
      </c>
      <c r="F12" s="9"/>
      <c r="G12" s="9">
        <v>20843972</v>
      </c>
      <c r="H12" s="9">
        <v>91439058</v>
      </c>
      <c r="I12" s="9">
        <f t="shared" si="0"/>
        <v>112283030</v>
      </c>
    </row>
    <row r="13" spans="1:9">
      <c r="A13" s="7" t="s">
        <v>7</v>
      </c>
      <c r="B13" s="8" t="s">
        <v>8</v>
      </c>
      <c r="C13" s="9">
        <v>2937402</v>
      </c>
      <c r="D13" s="9"/>
      <c r="E13" s="9">
        <v>2937402</v>
      </c>
      <c r="F13" s="9"/>
      <c r="G13" s="9">
        <v>2937402</v>
      </c>
      <c r="H13" s="9"/>
      <c r="I13" s="9">
        <f t="shared" si="0"/>
        <v>2937402</v>
      </c>
    </row>
    <row r="14" spans="1:9">
      <c r="A14" s="7" t="s">
        <v>9</v>
      </c>
      <c r="B14" s="8" t="s">
        <v>10</v>
      </c>
      <c r="C14" s="9">
        <f>SUM(C11:C13)</f>
        <v>1473855810</v>
      </c>
      <c r="D14" s="9">
        <f>SUM(D12:D13)</f>
        <v>94796</v>
      </c>
      <c r="E14" s="9">
        <f>SUM(E11:E13)</f>
        <v>1473950706</v>
      </c>
      <c r="F14" s="9">
        <f>SUM(F11:F13)</f>
        <v>632916036</v>
      </c>
      <c r="G14" s="9">
        <f>SUM(G11:G13)</f>
        <v>681201285</v>
      </c>
      <c r="H14" s="9">
        <f>H11+H12</f>
        <v>159833385</v>
      </c>
      <c r="I14" s="9">
        <f t="shared" si="0"/>
        <v>1473950706</v>
      </c>
    </row>
    <row r="15" spans="1:9">
      <c r="A15" s="7" t="s">
        <v>11</v>
      </c>
      <c r="B15" s="8" t="s">
        <v>12</v>
      </c>
      <c r="C15" s="9">
        <v>6445000</v>
      </c>
      <c r="D15" s="9"/>
      <c r="E15" s="9">
        <v>6445000</v>
      </c>
      <c r="F15" s="9"/>
      <c r="G15" s="9"/>
      <c r="H15" s="9">
        <v>6445000</v>
      </c>
      <c r="I15" s="9">
        <f t="shared" si="0"/>
        <v>6445000</v>
      </c>
    </row>
    <row r="16" spans="1:9">
      <c r="A16" s="7" t="s">
        <v>13</v>
      </c>
      <c r="B16" s="8" t="s">
        <v>14</v>
      </c>
      <c r="C16" s="9">
        <f>SUM(C15)</f>
        <v>6445000</v>
      </c>
      <c r="D16" s="9"/>
      <c r="E16" s="9">
        <v>6445000</v>
      </c>
      <c r="F16" s="9"/>
      <c r="G16" s="9"/>
      <c r="H16" s="9">
        <v>6445000</v>
      </c>
      <c r="I16" s="9">
        <f t="shared" si="0"/>
        <v>6445000</v>
      </c>
    </row>
    <row r="17" spans="1:9" ht="30">
      <c r="A17" s="7" t="s">
        <v>15</v>
      </c>
      <c r="B17" s="10" t="s">
        <v>16</v>
      </c>
      <c r="C17" s="9">
        <f>C9+C14+C16</f>
        <v>1481559410</v>
      </c>
      <c r="D17" s="9">
        <f>D14</f>
        <v>94796</v>
      </c>
      <c r="E17" s="9">
        <f>E14+E16+E9</f>
        <v>1481654306</v>
      </c>
      <c r="F17" s="9">
        <f>F7+F11</f>
        <v>632943636</v>
      </c>
      <c r="G17" s="9">
        <f>SUM(G14:G16)</f>
        <v>681201285</v>
      </c>
      <c r="H17" s="9">
        <f>H9+H14+H16</f>
        <v>167509385</v>
      </c>
      <c r="I17" s="9">
        <f t="shared" si="0"/>
        <v>1481654306</v>
      </c>
    </row>
    <row r="18" spans="1:9">
      <c r="A18" s="7" t="s">
        <v>17</v>
      </c>
      <c r="B18" s="8" t="s">
        <v>18</v>
      </c>
      <c r="C18" s="9">
        <v>364369</v>
      </c>
      <c r="D18" s="9"/>
      <c r="E18" s="9">
        <v>364369</v>
      </c>
      <c r="F18" s="9"/>
      <c r="G18" s="9"/>
      <c r="H18" s="9">
        <v>364369</v>
      </c>
      <c r="I18" s="9">
        <f t="shared" si="0"/>
        <v>364369</v>
      </c>
    </row>
    <row r="19" spans="1:9">
      <c r="A19" s="7" t="s">
        <v>19</v>
      </c>
      <c r="B19" s="8" t="s">
        <v>20</v>
      </c>
      <c r="C19" s="9">
        <f>SUM(C18)</f>
        <v>364369</v>
      </c>
      <c r="D19" s="9"/>
      <c r="E19" s="9">
        <v>364369</v>
      </c>
      <c r="F19" s="9"/>
      <c r="G19" s="9"/>
      <c r="H19" s="9">
        <v>364369</v>
      </c>
      <c r="I19" s="9">
        <f t="shared" si="0"/>
        <v>364369</v>
      </c>
    </row>
    <row r="20" spans="1:9">
      <c r="A20" s="7" t="s">
        <v>21</v>
      </c>
      <c r="B20" s="8" t="s">
        <v>22</v>
      </c>
      <c r="C20" s="9">
        <f>SUM(C19)</f>
        <v>364369</v>
      </c>
      <c r="D20" s="9"/>
      <c r="E20" s="9">
        <v>364369</v>
      </c>
      <c r="F20" s="9"/>
      <c r="G20" s="9"/>
      <c r="H20" s="9">
        <v>364369</v>
      </c>
      <c r="I20" s="9">
        <v>364369</v>
      </c>
    </row>
    <row r="21" spans="1:9">
      <c r="A21" s="7" t="s">
        <v>23</v>
      </c>
      <c r="B21" s="8" t="s">
        <v>24</v>
      </c>
      <c r="C21" s="9">
        <v>302250</v>
      </c>
      <c r="D21" s="9">
        <v>8270</v>
      </c>
      <c r="E21" s="9">
        <v>310520</v>
      </c>
      <c r="F21" s="9"/>
      <c r="G21" s="9"/>
      <c r="H21" s="9">
        <v>310520</v>
      </c>
      <c r="I21" s="9">
        <f t="shared" si="0"/>
        <v>310520</v>
      </c>
    </row>
    <row r="22" spans="1:9">
      <c r="A22" s="7" t="s">
        <v>25</v>
      </c>
      <c r="B22" s="8" t="s">
        <v>26</v>
      </c>
      <c r="C22" s="9">
        <f>SUM(C21)</f>
        <v>302250</v>
      </c>
      <c r="D22" s="9">
        <f>SUM(D21)</f>
        <v>8270</v>
      </c>
      <c r="E22" s="9">
        <v>310520</v>
      </c>
      <c r="F22" s="9"/>
      <c r="G22" s="9"/>
      <c r="H22" s="9">
        <v>310520</v>
      </c>
      <c r="I22" s="9">
        <f t="shared" si="0"/>
        <v>310520</v>
      </c>
    </row>
    <row r="23" spans="1:9">
      <c r="A23" s="7" t="s">
        <v>27</v>
      </c>
      <c r="B23" s="8" t="s">
        <v>28</v>
      </c>
      <c r="C23" s="9">
        <v>39712560</v>
      </c>
      <c r="D23" s="9">
        <v>192923</v>
      </c>
      <c r="E23" s="9">
        <v>39905483</v>
      </c>
      <c r="F23" s="9"/>
      <c r="G23" s="9"/>
      <c r="H23" s="9">
        <v>39905483</v>
      </c>
      <c r="I23" s="9">
        <f t="shared" si="0"/>
        <v>39905483</v>
      </c>
    </row>
    <row r="24" spans="1:9">
      <c r="A24" s="7" t="s">
        <v>29</v>
      </c>
      <c r="B24" s="8" t="s">
        <v>30</v>
      </c>
      <c r="C24" s="9">
        <f>SUM(C23)</f>
        <v>39712560</v>
      </c>
      <c r="D24" s="9">
        <v>192923</v>
      </c>
      <c r="E24" s="9">
        <v>39905483</v>
      </c>
      <c r="F24" s="9"/>
      <c r="G24" s="9"/>
      <c r="H24" s="9">
        <v>39905483</v>
      </c>
      <c r="I24" s="9">
        <f t="shared" si="0"/>
        <v>39905483</v>
      </c>
    </row>
    <row r="25" spans="1:9">
      <c r="A25" s="7" t="s">
        <v>31</v>
      </c>
      <c r="B25" s="8" t="s">
        <v>32</v>
      </c>
      <c r="C25" s="9">
        <f>C21+C24</f>
        <v>40014810</v>
      </c>
      <c r="D25" s="9">
        <f>D22+D24</f>
        <v>201193</v>
      </c>
      <c r="E25" s="9">
        <v>40216003</v>
      </c>
      <c r="F25" s="9"/>
      <c r="G25" s="9"/>
      <c r="H25" s="9">
        <v>40216003</v>
      </c>
      <c r="I25" s="9">
        <f t="shared" si="0"/>
        <v>40216003</v>
      </c>
    </row>
    <row r="26" spans="1:9">
      <c r="A26" s="13" t="s">
        <v>41</v>
      </c>
      <c r="B26" s="14"/>
      <c r="C26" s="11">
        <f>C17+C18+C25</f>
        <v>1521938589</v>
      </c>
      <c r="D26" s="11">
        <f>D17+D22+D23</f>
        <v>295989</v>
      </c>
      <c r="E26" s="11">
        <f>E17+E20+E25</f>
        <v>1522234678</v>
      </c>
      <c r="F26" s="11">
        <f>SUM(F17:F25)</f>
        <v>632943636</v>
      </c>
      <c r="G26" s="11">
        <f>SUM(G17:G25)</f>
        <v>681201285</v>
      </c>
      <c r="H26" s="11">
        <f>+H25+H17+H20</f>
        <v>208089757</v>
      </c>
      <c r="I26" s="11">
        <f>SUM(F26:H26)</f>
        <v>1522234678</v>
      </c>
    </row>
  </sheetData>
  <mergeCells count="13">
    <mergeCell ref="A26:B26"/>
    <mergeCell ref="A5:B6"/>
    <mergeCell ref="A1:I1"/>
    <mergeCell ref="A2:I2"/>
    <mergeCell ref="A3:I3"/>
    <mergeCell ref="A11:B11"/>
    <mergeCell ref="I5:I6"/>
    <mergeCell ref="F5:F6"/>
    <mergeCell ref="G5:G6"/>
    <mergeCell ref="H5:H6"/>
    <mergeCell ref="C5:C6"/>
    <mergeCell ref="D5:D6"/>
    <mergeCell ref="E5:E6"/>
  </mergeCells>
  <pageMargins left="0.17" right="0.1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Kincsesbánya Önkormányzat</dc:creator>
  <cp:lastModifiedBy>Jegyzo</cp:lastModifiedBy>
  <cp:lastPrinted>2017-04-12T13:35:04Z</cp:lastPrinted>
  <dcterms:created xsi:type="dcterms:W3CDTF">2016-04-11T12:33:42Z</dcterms:created>
  <dcterms:modified xsi:type="dcterms:W3CDTF">2017-05-02T09:53:02Z</dcterms:modified>
</cp:coreProperties>
</file>