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1840" windowHeight="1258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63" i="1"/>
  <c r="G63"/>
  <c r="G44"/>
  <c r="G11"/>
  <c r="D21"/>
  <c r="G21"/>
  <c r="H63"/>
  <c r="H11"/>
  <c r="H21"/>
  <c r="H41"/>
  <c r="H38"/>
  <c r="H26"/>
  <c r="H83" l="1"/>
</calcChain>
</file>

<file path=xl/sharedStrings.xml><?xml version="1.0" encoding="utf-8"?>
<sst xmlns="http://schemas.openxmlformats.org/spreadsheetml/2006/main" count="166" uniqueCount="134">
  <si>
    <t>SZIGETBECSE KÖZSÉG ÖNKORMÁNYZAT</t>
  </si>
  <si>
    <t>Jogcímcsoport</t>
  </si>
  <si>
    <t>Jogcím</t>
  </si>
  <si>
    <t>MEGNEVEZÉS</t>
  </si>
  <si>
    <t>Kötelező feladat törvény szerinti eredeti ei</t>
  </si>
  <si>
    <t>Kötelező feladat önk-i döntés szerint eredeti ei</t>
  </si>
  <si>
    <t>Önként vállalt feladat eredeti ei</t>
  </si>
  <si>
    <t>I.</t>
  </si>
  <si>
    <t>ALAPTEVÉKENYSÉG BEVÉTELEI ÖSSZESEN:</t>
  </si>
  <si>
    <t>B405/1          096015-1 Gyermekétkeztetés</t>
  </si>
  <si>
    <t>-Szigetbecse Általános Iskola gyermekétkeztetés</t>
  </si>
  <si>
    <t>II.</t>
  </si>
  <si>
    <t>III.</t>
  </si>
  <si>
    <t>INTÉZMÉNYEK EGYÉB SAJÁTOS BEVÉTELEI ÖSSZESEN:</t>
  </si>
  <si>
    <t>a/ Bérleti és lízing díjbevételek</t>
  </si>
  <si>
    <t xml:space="preserve">B404/342
013350-1 Önkorm.vagyonnal való gazd
</t>
  </si>
  <si>
    <t xml:space="preserve">B404/341
013350-1 Önkorm.vagyonnal való gazd
</t>
  </si>
  <si>
    <t xml:space="preserve">B410/6
013350-1 Önkorm.vagyonnal való gazd.
</t>
  </si>
  <si>
    <t>c./Közműszolgáltatások bevétele  (nemzetiségi ön-kormányzat víz és csator-nadíj 11.113 Ft, áramdíj 5.299 Ft, gázdíj 48.049 Ft, összesen 64.461 Ft, házi-orvos víz- és csatornadíj 13.034 Ft, áramdíj 49.263 Ft, gázdíj 103.140 Ft, ösz-szesen 165.437 Ft)</t>
  </si>
  <si>
    <t xml:space="preserve">B404/349
013350-1 Önkorm.vagyonnal való gazd
</t>
  </si>
  <si>
    <t xml:space="preserve">B404/31
013350-1 Önkorm.vagyonnal való gazd.
</t>
  </si>
  <si>
    <t xml:space="preserve">e./Üzemeltetésre átadott vagyon bérleti díja (DAKÖV) 
</t>
  </si>
  <si>
    <t>IV.</t>
  </si>
  <si>
    <t>B408/11</t>
  </si>
  <si>
    <t>KAMATBEVÉTEL</t>
  </si>
  <si>
    <t>V.</t>
  </si>
  <si>
    <t>B406/1</t>
  </si>
  <si>
    <t>ÁLTALÁNOS FORGALMI ADÓ BEVÉTELEK ÖSSZESEN:</t>
  </si>
  <si>
    <t>096015-1 Gyermekétk.</t>
  </si>
  <si>
    <t>013350-1 Önk.vagyonnal való gazd</t>
  </si>
  <si>
    <t>VI.</t>
  </si>
  <si>
    <t>011220-1 Adóigazgatás</t>
  </si>
  <si>
    <t>ÖNKORMÁNYZATOK SAJÁTOS MŰKÖDÉSI BEVÉTELEI:</t>
  </si>
  <si>
    <t>B351/21</t>
  </si>
  <si>
    <t xml:space="preserve">- helyi adó: iparűzési  </t>
  </si>
  <si>
    <t>B36/28</t>
  </si>
  <si>
    <t>-pótlék bírság</t>
  </si>
  <si>
    <t>B36/19</t>
  </si>
  <si>
    <t>-egyéb közhatalmi bevétel</t>
  </si>
  <si>
    <t>- idegen bevétel</t>
  </si>
  <si>
    <t>B311/3</t>
  </si>
  <si>
    <t>- Termőföld bérbeadásából származó SZJA</t>
  </si>
  <si>
    <t>VII.</t>
  </si>
  <si>
    <t>ÁTENGEDETT KÖZPONTI ADÓK ÖSSZESEN:</t>
  </si>
  <si>
    <t>-személyi jövedelemadó helyben maradó rész</t>
  </si>
  <si>
    <t xml:space="preserve">- Személyi jövedelemadó jövedelemkülönbség mérséklése </t>
  </si>
  <si>
    <t>B354/21         011220-1</t>
  </si>
  <si>
    <t xml:space="preserve"> Gépjárműadó</t>
  </si>
  <si>
    <t>B355/21         011220-1</t>
  </si>
  <si>
    <t>-Idegenforgalmi adó tartózkodás után</t>
  </si>
  <si>
    <t>HELYI ADÓBEVÉTELEK:</t>
  </si>
  <si>
    <t>B34/11</t>
  </si>
  <si>
    <t>Építményadó</t>
  </si>
  <si>
    <t>B34/12</t>
  </si>
  <si>
    <t>Telekadó</t>
  </si>
  <si>
    <t>B355/15</t>
  </si>
  <si>
    <t>Talajterhelési díj</t>
  </si>
  <si>
    <t>VIII.</t>
  </si>
  <si>
    <t>FELHALMOZÁSI ÉS TŐKE JELLEGŰ BEVÉTEL:</t>
  </si>
  <si>
    <t>B52/22</t>
  </si>
  <si>
    <t>X.</t>
  </si>
  <si>
    <t>B404/349</t>
  </si>
  <si>
    <t xml:space="preserve">EGYÉB SAJÁTOS FOLYÓ BEVÉTELEK ÖSSZESEN:                   </t>
  </si>
  <si>
    <t>XI:</t>
  </si>
  <si>
    <t>ÖNKORMÁNYZATOK ÁLTALÁNOS MŰKÖDÉSÉNEK TÁMOGATÁSA:</t>
  </si>
  <si>
    <t>B111</t>
  </si>
  <si>
    <t>Település üzem.kapcs.feladatok támogatása</t>
  </si>
  <si>
    <t>Egyéb kötelező önkormányzati feladatok támogatása</t>
  </si>
  <si>
    <t>B112</t>
  </si>
  <si>
    <t>Óvodapedagógusok bértámogatása</t>
  </si>
  <si>
    <t>Óvodapedagógusok munkáját segítők bértámogatása</t>
  </si>
  <si>
    <t>Óvodaműködtetési támogatás</t>
  </si>
  <si>
    <t>B113</t>
  </si>
  <si>
    <t>Egyes szoc.és gyermekjóléti feladatok támogatása</t>
  </si>
  <si>
    <t>Gyermekétkeztetési feladatok ell.dolg. bértámogatása</t>
  </si>
  <si>
    <t>Gyermekétkeztetés működtetési támogatás</t>
  </si>
  <si>
    <t>B114</t>
  </si>
  <si>
    <t>Könyvtári és közművelődési feladatok támogatása</t>
  </si>
  <si>
    <t>B115</t>
  </si>
  <si>
    <t>Üdülőhelyi feladatok támogatása</t>
  </si>
  <si>
    <t>Lakott külterülettel kapcsolatos feladatok</t>
  </si>
  <si>
    <t>Költségvetési szerveknél foglalkoztatottak bérkompenzációja</t>
  </si>
  <si>
    <t>XII.</t>
  </si>
  <si>
    <t>Kiegészítő támogatás egyes szoc.fa-hoz</t>
  </si>
  <si>
    <t>XIII.</t>
  </si>
  <si>
    <t>KÖZPONTOSÍTOTT ELŐIRÁNYZATOK</t>
  </si>
  <si>
    <t>B21/1</t>
  </si>
  <si>
    <t>Felhalmozási célú központosított támogatások:Lakossági közműfejlesztési támogatás</t>
  </si>
  <si>
    <t>XIV.</t>
  </si>
  <si>
    <t>ÁTVETT PÉNZESZKÖZÖK ÖSSZESEN:</t>
  </si>
  <si>
    <t>Működési célú pénzeszköz átvétel</t>
  </si>
  <si>
    <t>a, Elkülönített Állami Pénzalapból</t>
  </si>
  <si>
    <t>B16/4            074031 Család- és nővédelmi gondozás</t>
  </si>
  <si>
    <t>Működési célú pénzeszköz átvétel TB alaptól (OEP finansz.)</t>
  </si>
  <si>
    <t>B16/5           041233 Hosz-szabb időt.közfogl.</t>
  </si>
  <si>
    <t>b) Műk.c.peszköz átvétel kp-i költségvetési szervtől
 (Közfoglalkoztatási támogatása)</t>
  </si>
  <si>
    <t>XV.</t>
  </si>
  <si>
    <t xml:space="preserve">B8131        011130-1 Önk.hiv.tev.    </t>
  </si>
  <si>
    <t>PÉNZFORGALOM NÉLKÜLI BEVÉTELEK  a, Előző évi előirányzat - maradvány igénybevétele</t>
  </si>
  <si>
    <t>Költségvetési elszámolási számla</t>
  </si>
  <si>
    <t>Közfoglalkoztatás alszámla</t>
  </si>
  <si>
    <t>Környezetvédelmi alap</t>
  </si>
  <si>
    <t>Gépjárműadó számla</t>
  </si>
  <si>
    <t>Étkeztetés térit. Díj számla</t>
  </si>
  <si>
    <t>Közműfejl.leb.számla.</t>
  </si>
  <si>
    <t>OEP finansz. Számla.</t>
  </si>
  <si>
    <t>XVI.</t>
  </si>
  <si>
    <t>ÖSSZESEN:</t>
  </si>
  <si>
    <t>B72/3 rovat
061030-1 Lakáshoz jutást segítő tám</t>
  </si>
  <si>
    <t xml:space="preserve">Lakáshoz jutást segítők támogatása
Kamatmentes kölcsön tör-lesztés </t>
  </si>
  <si>
    <t>Szigetbecse Általános Iskola gyermekétkeztetés</t>
  </si>
  <si>
    <t>-</t>
  </si>
  <si>
    <t>ALAPTEVÉKENYSÉGGEL ÖSSZEFÜGGŐ EGYÉB BEVÉTELEK ÖSSZESEN:</t>
  </si>
  <si>
    <t>Adósságkonszolidációban részt nem vett önkrmányzatok támogatása (Hivatali épület felújítás)</t>
  </si>
  <si>
    <t>Önkormányzati fejlesztések támogatása (Járda felújítás)</t>
  </si>
  <si>
    <t>2007/38 hrsz. Szigetbecse,Duna sor 35. ingatlan értékesítés</t>
  </si>
  <si>
    <t>Ingatlan értékesítés 2007/38 hrsz. Szigetbecse, Duna sor 35.</t>
  </si>
  <si>
    <t xml:space="preserve">BEVÉTELI ELŐIRÁNYZAT JAVASLAT </t>
  </si>
  <si>
    <t>2.sz.melléklet</t>
  </si>
  <si>
    <t>2018. évi előirányzat</t>
  </si>
  <si>
    <t>2018 évi javasolt előirányzat</t>
  </si>
  <si>
    <t xml:space="preserve">2017. évi eredeti előirányzat </t>
  </si>
  <si>
    <t>Szigetbecse, 2018. február</t>
  </si>
  <si>
    <t>Önkormányzati egyéb helyiségek bérbeadása (Szolgáltatóház 45.000 Ft, Kocsma 540.000 Ft, Bolt 960.000 Ft)</t>
  </si>
  <si>
    <r>
      <rPr>
        <b/>
        <sz val="9"/>
        <color theme="1"/>
        <rFont val="Times New Roman"/>
        <family val="1"/>
        <charset val="238"/>
      </rPr>
      <t>b/Lakbér bevétel</t>
    </r>
    <r>
      <rPr>
        <sz val="9"/>
        <color theme="1"/>
        <rFont val="Times New Roman"/>
        <family val="1"/>
        <charset val="238"/>
      </rPr>
      <t xml:space="preserve"> ( Balassi tér 9. 726.732 Ft, Makádi út 57.fsz.327.600 Ft) </t>
    </r>
  </si>
  <si>
    <t xml:space="preserve">d./Termőföld és üdülők bérleti díja(Üdülőterület bérleti díja 643 e Ft, Termőföldterület bérleti díja 384 e Ft) 
</t>
  </si>
  <si>
    <t>f./Egyéb terület(599/6 hrsz. 78.740 Ft, Telenor Mo. Kft 252 hrsz. 377.952 Ft)</t>
  </si>
  <si>
    <t>Üdülőterület bérl.díj 173.606 Ft,Termőföldterület 103621 Ft,Egyéb terület 379807 Fthelységbérlet 417150 FtLakbér 284670 Ft</t>
  </si>
  <si>
    <t>Ráckevei Dunaági Horgász Szövetség</t>
  </si>
  <si>
    <t>Polgármesteri illetmény számítása</t>
  </si>
  <si>
    <t>Helyi Önk. Műk. Ált. tám.</t>
  </si>
  <si>
    <t>Pedagógusok minősítéséből kiegészítő támogatás</t>
  </si>
  <si>
    <t>ebből:</t>
  </si>
  <si>
    <t>ASP Projekt számla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</si>
</sst>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1" fillId="0" borderId="1" xfId="0" applyFont="1" applyBorder="1"/>
    <xf numFmtId="0" fontId="1" fillId="0" borderId="1" xfId="0" quotePrefix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quotePrefix="1" applyFont="1" applyBorder="1" applyAlignment="1">
      <alignment wrapText="1"/>
    </xf>
    <xf numFmtId="0" fontId="1" fillId="0" borderId="0" xfId="0" applyFont="1" applyBorder="1"/>
    <xf numFmtId="0" fontId="1" fillId="0" borderId="2" xfId="0" applyFont="1" applyBorder="1"/>
    <xf numFmtId="0" fontId="1" fillId="0" borderId="2" xfId="0" quotePrefix="1" applyFont="1" applyBorder="1" applyAlignment="1">
      <alignment wrapText="1"/>
    </xf>
    <xf numFmtId="0" fontId="1" fillId="0" borderId="5" xfId="0" applyFont="1" applyBorder="1"/>
    <xf numFmtId="0" fontId="1" fillId="0" borderId="5" xfId="0" applyFont="1" applyBorder="1" applyAlignment="1">
      <alignment wrapText="1"/>
    </xf>
    <xf numFmtId="0" fontId="1" fillId="0" borderId="5" xfId="0" quotePrefix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justify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/>
    <xf numFmtId="0" fontId="2" fillId="0" borderId="0" xfId="0" applyFont="1" applyAlignment="1">
      <alignment horizontal="left"/>
    </xf>
    <xf numFmtId="3" fontId="1" fillId="0" borderId="0" xfId="0" applyNumberFormat="1" applyFont="1"/>
    <xf numFmtId="3" fontId="2" fillId="0" borderId="0" xfId="0" applyNumberFormat="1" applyFont="1" applyBorder="1"/>
    <xf numFmtId="0" fontId="2" fillId="0" borderId="1" xfId="0" applyFont="1" applyBorder="1" applyAlignment="1">
      <alignment horizontal="left" vertical="top" wrapText="1"/>
    </xf>
    <xf numFmtId="0" fontId="2" fillId="2" borderId="3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justify"/>
    </xf>
    <xf numFmtId="0" fontId="2" fillId="0" borderId="6" xfId="0" applyFont="1" applyBorder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2" fillId="0" borderId="2" xfId="0" applyFont="1" applyBorder="1"/>
    <xf numFmtId="0" fontId="2" fillId="0" borderId="2" xfId="0" quotePrefix="1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5" xfId="0" quotePrefix="1" applyFont="1" applyBorder="1" applyAlignment="1">
      <alignment wrapText="1"/>
    </xf>
    <xf numFmtId="0" fontId="2" fillId="0" borderId="5" xfId="0" applyFont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0" fontId="2" fillId="0" borderId="7" xfId="0" applyFont="1" applyBorder="1"/>
    <xf numFmtId="0" fontId="2" fillId="0" borderId="7" xfId="0" applyFont="1" applyBorder="1" applyAlignment="1">
      <alignment wrapText="1"/>
    </xf>
    <xf numFmtId="0" fontId="2" fillId="2" borderId="4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1" fillId="0" borderId="7" xfId="0" applyFont="1" applyBorder="1"/>
    <xf numFmtId="0" fontId="1" fillId="0" borderId="7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3" fontId="0" fillId="0" borderId="0" xfId="0" applyNumberFormat="1"/>
    <xf numFmtId="0" fontId="5" fillId="0" borderId="0" xfId="0" applyFont="1"/>
    <xf numFmtId="0" fontId="1" fillId="0" borderId="0" xfId="0" applyFont="1" applyAlignment="1">
      <alignment wrapText="1"/>
    </xf>
    <xf numFmtId="3" fontId="2" fillId="2" borderId="4" xfId="0" applyNumberFormat="1" applyFont="1" applyFill="1" applyBorder="1" applyAlignment="1">
      <alignment horizontal="right"/>
    </xf>
    <xf numFmtId="3" fontId="2" fillId="2" borderId="9" xfId="0" applyNumberFormat="1" applyFont="1" applyFill="1" applyBorder="1" applyAlignment="1">
      <alignment horizontal="right"/>
    </xf>
    <xf numFmtId="3" fontId="2" fillId="2" borderId="6" xfId="0" applyNumberFormat="1" applyFont="1" applyFill="1" applyBorder="1" applyAlignment="1">
      <alignment horizontal="right"/>
    </xf>
    <xf numFmtId="3" fontId="2" fillId="2" borderId="15" xfId="0" applyNumberFormat="1" applyFont="1" applyFill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1" fillId="0" borderId="10" xfId="0" applyNumberFormat="1" applyFont="1" applyBorder="1" applyAlignment="1">
      <alignment horizontal="right"/>
    </xf>
    <xf numFmtId="3" fontId="2" fillId="0" borderId="20" xfId="0" applyNumberFormat="1" applyFont="1" applyFill="1" applyBorder="1" applyAlignment="1">
      <alignment horizontal="right"/>
    </xf>
    <xf numFmtId="3" fontId="1" fillId="0" borderId="16" xfId="0" applyNumberFormat="1" applyFont="1" applyFill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3" fontId="1" fillId="0" borderId="11" xfId="0" applyNumberFormat="1" applyFont="1" applyBorder="1" applyAlignment="1">
      <alignment horizontal="right"/>
    </xf>
    <xf numFmtId="3" fontId="2" fillId="0" borderId="21" xfId="0" applyNumberFormat="1" applyFont="1" applyFill="1" applyBorder="1" applyAlignment="1">
      <alignment horizontal="right"/>
    </xf>
    <xf numFmtId="3" fontId="1" fillId="0" borderId="17" xfId="0" applyNumberFormat="1" applyFont="1" applyFill="1" applyBorder="1" applyAlignment="1">
      <alignment horizontal="right"/>
    </xf>
    <xf numFmtId="3" fontId="1" fillId="0" borderId="16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1" fillId="0" borderId="12" xfId="0" applyNumberFormat="1" applyFont="1" applyBorder="1" applyAlignment="1">
      <alignment horizontal="right"/>
    </xf>
    <xf numFmtId="3" fontId="2" fillId="0" borderId="22" xfId="0" applyNumberFormat="1" applyFont="1" applyFill="1" applyBorder="1" applyAlignment="1">
      <alignment horizontal="right"/>
    </xf>
    <xf numFmtId="3" fontId="1" fillId="0" borderId="18" xfId="0" applyNumberFormat="1" applyFont="1" applyBorder="1" applyAlignment="1">
      <alignment horizontal="right"/>
    </xf>
    <xf numFmtId="3" fontId="1" fillId="0" borderId="17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2" fillId="0" borderId="10" xfId="0" applyNumberFormat="1" applyFont="1" applyBorder="1" applyAlignment="1">
      <alignment horizontal="right"/>
    </xf>
    <xf numFmtId="3" fontId="2" fillId="0" borderId="16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3" fontId="2" fillId="0" borderId="18" xfId="0" applyNumberFormat="1" applyFont="1" applyBorder="1" applyAlignment="1">
      <alignment horizontal="right"/>
    </xf>
    <xf numFmtId="3" fontId="2" fillId="0" borderId="11" xfId="0" applyNumberFormat="1" applyFont="1" applyBorder="1" applyAlignment="1">
      <alignment horizontal="right"/>
    </xf>
    <xf numFmtId="3" fontId="2" fillId="0" borderId="17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3" fontId="1" fillId="2" borderId="4" xfId="0" applyNumberFormat="1" applyFont="1" applyFill="1" applyBorder="1" applyAlignment="1">
      <alignment horizontal="right"/>
    </xf>
    <xf numFmtId="3" fontId="1" fillId="2" borderId="9" xfId="0" applyNumberFormat="1" applyFont="1" applyFill="1" applyBorder="1" applyAlignment="1">
      <alignment horizontal="right"/>
    </xf>
    <xf numFmtId="3" fontId="1" fillId="2" borderId="6" xfId="0" applyNumberFormat="1" applyFont="1" applyFill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3" fontId="1" fillId="0" borderId="23" xfId="0" applyNumberFormat="1" applyFont="1" applyFill="1" applyBorder="1" applyAlignment="1">
      <alignment horizontal="right"/>
    </xf>
    <xf numFmtId="3" fontId="2" fillId="0" borderId="19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19" xfId="0" applyFont="1" applyBorder="1"/>
    <xf numFmtId="0" fontId="1" fillId="0" borderId="7" xfId="0" quotePrefix="1" applyFont="1" applyBorder="1" applyAlignment="1">
      <alignment horizontal="right"/>
    </xf>
    <xf numFmtId="3" fontId="2" fillId="0" borderId="23" xfId="0" quotePrefix="1" applyNumberFormat="1" applyFont="1" applyFill="1" applyBorder="1" applyAlignment="1">
      <alignment horizontal="right"/>
    </xf>
    <xf numFmtId="0" fontId="2" fillId="2" borderId="15" xfId="0" applyFont="1" applyFill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vertical="center" wrapText="1"/>
    </xf>
    <xf numFmtId="3" fontId="1" fillId="0" borderId="7" xfId="0" applyNumberFormat="1" applyFont="1" applyBorder="1" applyAlignment="1">
      <alignment horizontal="right"/>
    </xf>
    <xf numFmtId="3" fontId="1" fillId="0" borderId="13" xfId="0" applyNumberFormat="1" applyFont="1" applyBorder="1" applyAlignment="1">
      <alignment horizontal="right"/>
    </xf>
    <xf numFmtId="3" fontId="2" fillId="0" borderId="23" xfId="0" applyNumberFormat="1" applyFont="1" applyFill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0" fontId="2" fillId="0" borderId="7" xfId="0" applyFont="1" applyBorder="1" applyAlignment="1">
      <alignment horizontal="center" vertical="center" wrapText="1"/>
    </xf>
    <xf numFmtId="0" fontId="1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2" borderId="1" xfId="0" quotePrefix="1" applyFont="1" applyFill="1" applyBorder="1" applyAlignment="1">
      <alignment wrapText="1"/>
    </xf>
    <xf numFmtId="3" fontId="2" fillId="2" borderId="1" xfId="0" applyNumberFormat="1" applyFont="1" applyFill="1" applyBorder="1" applyAlignment="1">
      <alignment horizontal="right"/>
    </xf>
    <xf numFmtId="3" fontId="2" fillId="2" borderId="12" xfId="0" applyNumberFormat="1" applyFont="1" applyFill="1" applyBorder="1" applyAlignment="1">
      <alignment horizontal="right"/>
    </xf>
    <xf numFmtId="3" fontId="2" fillId="2" borderId="22" xfId="0" applyNumberFormat="1" applyFont="1" applyFill="1" applyBorder="1" applyAlignment="1">
      <alignment horizontal="right"/>
    </xf>
    <xf numFmtId="3" fontId="1" fillId="2" borderId="18" xfId="0" applyNumberFormat="1" applyFont="1" applyFill="1" applyBorder="1" applyAlignment="1">
      <alignment horizontal="right"/>
    </xf>
    <xf numFmtId="0" fontId="2" fillId="2" borderId="1" xfId="0" applyFont="1" applyFill="1" applyBorder="1"/>
    <xf numFmtId="3" fontId="2" fillId="2" borderId="18" xfId="0" applyNumberFormat="1" applyFont="1" applyFill="1" applyBorder="1" applyAlignment="1">
      <alignment horizontal="right"/>
    </xf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3" fontId="2" fillId="3" borderId="1" xfId="0" applyNumberFormat="1" applyFont="1" applyFill="1" applyBorder="1" applyAlignment="1">
      <alignment horizontal="right"/>
    </xf>
    <xf numFmtId="3" fontId="2" fillId="3" borderId="12" xfId="0" applyNumberFormat="1" applyFont="1" applyFill="1" applyBorder="1" applyAlignment="1">
      <alignment horizontal="right"/>
    </xf>
    <xf numFmtId="3" fontId="4" fillId="3" borderId="22" xfId="0" applyNumberFormat="1" applyFont="1" applyFill="1" applyBorder="1" applyAlignment="1">
      <alignment horizontal="right"/>
    </xf>
    <xf numFmtId="3" fontId="2" fillId="3" borderId="18" xfId="0" applyNumberFormat="1" applyFont="1" applyFill="1" applyBorder="1" applyAlignment="1">
      <alignment horizontal="right"/>
    </xf>
    <xf numFmtId="0" fontId="0" fillId="3" borderId="0" xfId="0" applyFill="1"/>
    <xf numFmtId="0" fontId="1" fillId="3" borderId="5" xfId="0" applyFont="1" applyFill="1" applyBorder="1"/>
    <xf numFmtId="0" fontId="2" fillId="3" borderId="5" xfId="0" applyFont="1" applyFill="1" applyBorder="1"/>
    <xf numFmtId="0" fontId="2" fillId="3" borderId="5" xfId="0" applyFont="1" applyFill="1" applyBorder="1" applyAlignment="1">
      <alignment wrapText="1"/>
    </xf>
    <xf numFmtId="3" fontId="2" fillId="3" borderId="5" xfId="0" applyNumberFormat="1" applyFont="1" applyFill="1" applyBorder="1" applyAlignment="1">
      <alignment horizontal="right"/>
    </xf>
    <xf numFmtId="3" fontId="2" fillId="3" borderId="11" xfId="0" applyNumberFormat="1" applyFont="1" applyFill="1" applyBorder="1" applyAlignment="1">
      <alignment horizontal="right"/>
    </xf>
    <xf numFmtId="3" fontId="4" fillId="3" borderId="21" xfId="0" applyNumberFormat="1" applyFont="1" applyFill="1" applyBorder="1" applyAlignment="1">
      <alignment horizontal="right"/>
    </xf>
    <xf numFmtId="3" fontId="2" fillId="3" borderId="17" xfId="0" applyNumberFormat="1" applyFont="1" applyFill="1" applyBorder="1" applyAlignment="1">
      <alignment horizontal="right"/>
    </xf>
    <xf numFmtId="0" fontId="2" fillId="2" borderId="19" xfId="0" applyFont="1" applyFill="1" applyBorder="1"/>
    <xf numFmtId="0" fontId="2" fillId="2" borderId="7" xfId="0" applyFont="1" applyFill="1" applyBorder="1" applyAlignment="1">
      <alignment wrapText="1"/>
    </xf>
    <xf numFmtId="3" fontId="2" fillId="2" borderId="7" xfId="0" applyNumberFormat="1" applyFont="1" applyFill="1" applyBorder="1" applyAlignment="1">
      <alignment horizontal="right"/>
    </xf>
    <xf numFmtId="3" fontId="2" fillId="2" borderId="13" xfId="0" applyNumberFormat="1" applyFont="1" applyFill="1" applyBorder="1" applyAlignment="1">
      <alignment horizontal="right"/>
    </xf>
    <xf numFmtId="3" fontId="2" fillId="2" borderId="23" xfId="0" applyNumberFormat="1" applyFont="1" applyFill="1" applyBorder="1" applyAlignment="1">
      <alignment horizontal="right"/>
    </xf>
    <xf numFmtId="3" fontId="2" fillId="2" borderId="19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6"/>
  <sheetViews>
    <sheetView tabSelected="1" topLeftCell="A79" zoomScale="130" zoomScaleNormal="130" workbookViewId="0">
      <selection activeCell="M82" sqref="M82"/>
    </sheetView>
  </sheetViews>
  <sheetFormatPr defaultRowHeight="15"/>
  <cols>
    <col min="1" max="1" width="11.28515625" customWidth="1"/>
    <col min="2" max="2" width="12.7109375" customWidth="1"/>
    <col min="3" max="3" width="21.7109375" customWidth="1"/>
    <col min="8" max="8" width="9.7109375" customWidth="1"/>
  </cols>
  <sheetData>
    <row r="1" spans="1:9" ht="15.75">
      <c r="A1" s="142" t="s">
        <v>0</v>
      </c>
      <c r="B1" s="142"/>
      <c r="C1" s="142"/>
      <c r="D1" s="53"/>
      <c r="E1" s="53"/>
      <c r="F1" s="53" t="s">
        <v>118</v>
      </c>
      <c r="G1" s="53"/>
      <c r="H1" s="53"/>
      <c r="I1" s="1"/>
    </row>
    <row r="2" spans="1:9">
      <c r="A2" s="22"/>
      <c r="B2" s="22"/>
      <c r="C2" s="22"/>
      <c r="D2" s="53"/>
      <c r="E2" s="53"/>
      <c r="F2" s="53"/>
      <c r="G2" s="53"/>
      <c r="H2" s="53"/>
      <c r="I2" s="1"/>
    </row>
    <row r="3" spans="1:9">
      <c r="A3" s="146" t="s">
        <v>117</v>
      </c>
      <c r="B3" s="146"/>
      <c r="C3" s="146"/>
      <c r="D3" s="146"/>
      <c r="E3" s="146"/>
      <c r="F3" s="146"/>
      <c r="G3" s="146"/>
      <c r="H3" s="146"/>
      <c r="I3" s="1"/>
    </row>
    <row r="4" spans="1:9">
      <c r="A4" s="145" t="s">
        <v>119</v>
      </c>
      <c r="B4" s="145"/>
      <c r="C4" s="145"/>
      <c r="D4" s="145"/>
      <c r="E4" s="145"/>
      <c r="F4" s="145"/>
      <c r="G4" s="145"/>
      <c r="H4" s="145"/>
      <c r="I4" s="1"/>
    </row>
    <row r="5" spans="1:9" ht="15.75" thickBot="1">
      <c r="A5" s="31"/>
      <c r="B5" s="31"/>
      <c r="C5" s="31"/>
      <c r="D5" s="31"/>
      <c r="E5" s="31"/>
      <c r="F5" s="31"/>
      <c r="G5" s="31"/>
      <c r="H5" s="31"/>
      <c r="I5" s="1"/>
    </row>
    <row r="6" spans="1:9" ht="72.75" thickBot="1">
      <c r="A6" s="33" t="s">
        <v>1</v>
      </c>
      <c r="B6" s="33" t="s">
        <v>2</v>
      </c>
      <c r="C6" s="34" t="s">
        <v>3</v>
      </c>
      <c r="D6" s="34" t="s">
        <v>4</v>
      </c>
      <c r="E6" s="34" t="s">
        <v>5</v>
      </c>
      <c r="F6" s="50" t="s">
        <v>6</v>
      </c>
      <c r="G6" s="34" t="s">
        <v>120</v>
      </c>
      <c r="H6" s="51" t="s">
        <v>121</v>
      </c>
      <c r="I6" s="1"/>
    </row>
    <row r="7" spans="1:9" ht="50.25" customHeight="1" thickBot="1">
      <c r="A7" s="26" t="s">
        <v>7</v>
      </c>
      <c r="B7" s="27"/>
      <c r="C7" s="28" t="s">
        <v>8</v>
      </c>
      <c r="D7" s="55">
        <v>2999</v>
      </c>
      <c r="E7" s="55" t="s">
        <v>111</v>
      </c>
      <c r="F7" s="56" t="s">
        <v>111</v>
      </c>
      <c r="G7" s="57">
        <v>2999</v>
      </c>
      <c r="H7" s="58">
        <v>5667</v>
      </c>
      <c r="I7" s="1"/>
    </row>
    <row r="8" spans="1:9" ht="50.25" customHeight="1">
      <c r="A8" s="9"/>
      <c r="B8" s="9"/>
      <c r="C8" s="10"/>
      <c r="D8" s="59"/>
      <c r="E8" s="59"/>
      <c r="F8" s="60"/>
      <c r="G8" s="61"/>
      <c r="H8" s="62"/>
      <c r="I8" s="1"/>
    </row>
    <row r="9" spans="1:9" ht="66" customHeight="1" thickBot="1">
      <c r="A9" s="11"/>
      <c r="B9" s="12" t="s">
        <v>9</v>
      </c>
      <c r="C9" s="13" t="s">
        <v>10</v>
      </c>
      <c r="D9" s="63">
        <v>2999</v>
      </c>
      <c r="E9" s="63"/>
      <c r="F9" s="64"/>
      <c r="G9" s="65">
        <v>2999</v>
      </c>
      <c r="H9" s="66">
        <v>5667</v>
      </c>
      <c r="I9" s="1"/>
    </row>
    <row r="10" spans="1:9" ht="81" customHeight="1" thickBot="1">
      <c r="A10" s="26" t="s">
        <v>11</v>
      </c>
      <c r="B10" s="27"/>
      <c r="C10" s="28" t="s">
        <v>112</v>
      </c>
      <c r="D10" s="55"/>
      <c r="E10" s="55"/>
      <c r="F10" s="56"/>
      <c r="G10" s="57"/>
      <c r="H10" s="58"/>
      <c r="I10" s="1"/>
    </row>
    <row r="11" spans="1:9" ht="52.5" customHeight="1" thickBot="1">
      <c r="A11" s="26" t="s">
        <v>12</v>
      </c>
      <c r="B11" s="27"/>
      <c r="C11" s="28" t="s">
        <v>13</v>
      </c>
      <c r="D11" s="55">
        <v>0</v>
      </c>
      <c r="E11" s="55">
        <v>5263</v>
      </c>
      <c r="F11" s="56">
        <v>0</v>
      </c>
      <c r="G11" s="57">
        <f>SUM(G12:G19)</f>
        <v>5263</v>
      </c>
      <c r="H11" s="58">
        <f>SUM(H12:H18)</f>
        <v>4884</v>
      </c>
      <c r="I11" s="1"/>
    </row>
    <row r="12" spans="1:9" ht="39" customHeight="1">
      <c r="A12" s="9"/>
      <c r="B12" s="9"/>
      <c r="C12" s="15" t="s">
        <v>14</v>
      </c>
      <c r="D12" s="59"/>
      <c r="E12" s="59"/>
      <c r="F12" s="60"/>
      <c r="G12" s="61"/>
      <c r="H12" s="67"/>
      <c r="I12" s="1"/>
    </row>
    <row r="13" spans="1:9" ht="103.5" customHeight="1">
      <c r="A13" s="4"/>
      <c r="B13" s="6" t="s">
        <v>15</v>
      </c>
      <c r="C13" s="105" t="s">
        <v>123</v>
      </c>
      <c r="D13" s="68">
        <v>0</v>
      </c>
      <c r="E13" s="68">
        <v>1545</v>
      </c>
      <c r="F13" s="69">
        <v>0</v>
      </c>
      <c r="G13" s="70">
        <v>1545</v>
      </c>
      <c r="H13" s="71">
        <v>1680</v>
      </c>
      <c r="I13" s="1"/>
    </row>
    <row r="14" spans="1:9" ht="60">
      <c r="A14" s="4"/>
      <c r="B14" s="25" t="s">
        <v>16</v>
      </c>
      <c r="C14" s="17" t="s">
        <v>124</v>
      </c>
      <c r="D14" s="68">
        <v>0</v>
      </c>
      <c r="E14" s="68">
        <v>1054</v>
      </c>
      <c r="F14" s="69">
        <v>0</v>
      </c>
      <c r="G14" s="70">
        <v>1054</v>
      </c>
      <c r="H14" s="71">
        <v>948</v>
      </c>
      <c r="I14" s="1"/>
    </row>
    <row r="15" spans="1:9" ht="120">
      <c r="A15" s="4"/>
      <c r="B15" s="2" t="s">
        <v>17</v>
      </c>
      <c r="C15" s="16" t="s">
        <v>18</v>
      </c>
      <c r="D15" s="68">
        <v>0</v>
      </c>
      <c r="E15" s="68">
        <v>230</v>
      </c>
      <c r="F15" s="69">
        <v>0</v>
      </c>
      <c r="G15" s="70">
        <v>230</v>
      </c>
      <c r="H15" s="71">
        <v>230</v>
      </c>
      <c r="I15" s="1"/>
    </row>
    <row r="16" spans="1:9" ht="72">
      <c r="A16" s="4"/>
      <c r="B16" s="2" t="s">
        <v>19</v>
      </c>
      <c r="C16" s="16" t="s">
        <v>125</v>
      </c>
      <c r="D16" s="68">
        <v>0</v>
      </c>
      <c r="E16" s="68">
        <v>1027</v>
      </c>
      <c r="F16" s="69">
        <v>0</v>
      </c>
      <c r="G16" s="70">
        <v>1027</v>
      </c>
      <c r="H16" s="71">
        <v>897</v>
      </c>
      <c r="I16" s="1"/>
    </row>
    <row r="17" spans="1:9" ht="48.75" customHeight="1">
      <c r="A17" s="4"/>
      <c r="B17" s="143" t="s">
        <v>20</v>
      </c>
      <c r="C17" s="29" t="s">
        <v>21</v>
      </c>
      <c r="D17" s="68">
        <v>0</v>
      </c>
      <c r="E17" s="68">
        <v>700</v>
      </c>
      <c r="F17" s="69">
        <v>0</v>
      </c>
      <c r="G17" s="70">
        <v>700</v>
      </c>
      <c r="H17" s="71">
        <v>700</v>
      </c>
      <c r="I17" s="1"/>
    </row>
    <row r="18" spans="1:9" ht="36">
      <c r="A18" s="11"/>
      <c r="B18" s="144"/>
      <c r="C18" s="18" t="s">
        <v>126</v>
      </c>
      <c r="D18" s="63">
        <v>0</v>
      </c>
      <c r="E18" s="63">
        <v>457</v>
      </c>
      <c r="F18" s="64">
        <v>0</v>
      </c>
      <c r="G18" s="65">
        <v>457</v>
      </c>
      <c r="H18" s="72">
        <v>429</v>
      </c>
      <c r="I18" s="1"/>
    </row>
    <row r="19" spans="1:9" s="1" customFormat="1" ht="24.75" thickBot="1">
      <c r="A19" s="100"/>
      <c r="B19" s="112"/>
      <c r="C19" s="106" t="s">
        <v>128</v>
      </c>
      <c r="D19" s="108"/>
      <c r="E19" s="108">
        <v>250</v>
      </c>
      <c r="F19" s="109"/>
      <c r="G19" s="110">
        <v>250</v>
      </c>
      <c r="H19" s="111"/>
    </row>
    <row r="20" spans="1:9" ht="15.75" thickBot="1">
      <c r="A20" s="26" t="s">
        <v>22</v>
      </c>
      <c r="B20" s="27" t="s">
        <v>23</v>
      </c>
      <c r="C20" s="28" t="s">
        <v>24</v>
      </c>
      <c r="D20" s="55">
        <v>0</v>
      </c>
      <c r="E20" s="55">
        <v>300</v>
      </c>
      <c r="F20" s="56" t="s">
        <v>111</v>
      </c>
      <c r="G20" s="57">
        <v>300</v>
      </c>
      <c r="H20" s="58">
        <v>300</v>
      </c>
      <c r="I20" s="1"/>
    </row>
    <row r="21" spans="1:9" ht="48" customHeight="1" thickBot="1">
      <c r="A21" s="26" t="s">
        <v>25</v>
      </c>
      <c r="B21" s="27" t="s">
        <v>26</v>
      </c>
      <c r="C21" s="28" t="s">
        <v>27</v>
      </c>
      <c r="D21" s="55">
        <f>SUM(D22:D25)</f>
        <v>2236</v>
      </c>
      <c r="E21" s="55"/>
      <c r="F21" s="56">
        <v>0</v>
      </c>
      <c r="G21" s="57">
        <f>SUM(G22:G25)</f>
        <v>2236</v>
      </c>
      <c r="H21" s="58">
        <f>SUM(H22:H24)</f>
        <v>3138</v>
      </c>
      <c r="I21" s="1"/>
    </row>
    <row r="22" spans="1:9" ht="32.25" customHeight="1">
      <c r="A22" s="9"/>
      <c r="B22" s="14" t="s">
        <v>28</v>
      </c>
      <c r="C22" s="30" t="s">
        <v>110</v>
      </c>
      <c r="D22" s="59">
        <v>810</v>
      </c>
      <c r="E22" s="59">
        <v>0</v>
      </c>
      <c r="F22" s="60">
        <v>0</v>
      </c>
      <c r="G22" s="61">
        <v>810</v>
      </c>
      <c r="H22" s="67">
        <v>1530</v>
      </c>
      <c r="I22" s="1"/>
    </row>
    <row r="23" spans="1:9" ht="60">
      <c r="A23" s="4"/>
      <c r="B23" s="6" t="s">
        <v>29</v>
      </c>
      <c r="C23" s="17" t="s">
        <v>127</v>
      </c>
      <c r="D23" s="68">
        <v>1359</v>
      </c>
      <c r="E23" s="68"/>
      <c r="F23" s="69"/>
      <c r="G23" s="70">
        <v>1359</v>
      </c>
      <c r="H23" s="71">
        <v>1257</v>
      </c>
      <c r="I23" s="1"/>
    </row>
    <row r="24" spans="1:9" ht="36">
      <c r="A24" s="11"/>
      <c r="B24" s="18"/>
      <c r="C24" s="35" t="s">
        <v>115</v>
      </c>
      <c r="D24" s="63">
        <v>0</v>
      </c>
      <c r="E24" s="63">
        <v>0</v>
      </c>
      <c r="F24" s="64">
        <v>0</v>
      </c>
      <c r="G24" s="65">
        <v>0</v>
      </c>
      <c r="H24" s="72">
        <v>351</v>
      </c>
      <c r="I24" s="1"/>
    </row>
    <row r="25" spans="1:9" s="1" customFormat="1" ht="24.75" thickBot="1">
      <c r="A25" s="100"/>
      <c r="B25" s="106"/>
      <c r="C25" s="107" t="s">
        <v>128</v>
      </c>
      <c r="D25" s="108">
        <v>67</v>
      </c>
      <c r="E25" s="108"/>
      <c r="F25" s="109"/>
      <c r="G25" s="110">
        <v>67</v>
      </c>
      <c r="H25" s="111"/>
    </row>
    <row r="26" spans="1:9" ht="42.75" customHeight="1" thickBot="1">
      <c r="A26" s="26" t="s">
        <v>30</v>
      </c>
      <c r="B26" s="28" t="s">
        <v>31</v>
      </c>
      <c r="C26" s="28" t="s">
        <v>32</v>
      </c>
      <c r="D26" s="55">
        <v>21000</v>
      </c>
      <c r="E26" s="55"/>
      <c r="F26" s="56"/>
      <c r="G26" s="57">
        <v>21000</v>
      </c>
      <c r="H26" s="58">
        <f>SUM(H27:H31)</f>
        <v>21140</v>
      </c>
      <c r="I26" s="1"/>
    </row>
    <row r="27" spans="1:9" ht="31.5" customHeight="1">
      <c r="A27" s="36"/>
      <c r="B27" s="36" t="s">
        <v>33</v>
      </c>
      <c r="C27" s="37" t="s">
        <v>34</v>
      </c>
      <c r="D27" s="59">
        <v>21000</v>
      </c>
      <c r="E27" s="73">
        <v>0</v>
      </c>
      <c r="F27" s="74">
        <v>0</v>
      </c>
      <c r="G27" s="61">
        <v>21000</v>
      </c>
      <c r="H27" s="75">
        <v>21000</v>
      </c>
      <c r="I27" s="1"/>
    </row>
    <row r="28" spans="1:9" ht="21" customHeight="1">
      <c r="A28" s="3"/>
      <c r="B28" s="3" t="s">
        <v>35</v>
      </c>
      <c r="C28" s="7" t="s">
        <v>36</v>
      </c>
      <c r="D28" s="68">
        <v>0</v>
      </c>
      <c r="E28" s="76">
        <v>0</v>
      </c>
      <c r="F28" s="77">
        <v>0</v>
      </c>
      <c r="G28" s="70">
        <v>0</v>
      </c>
      <c r="H28" s="78">
        <v>140</v>
      </c>
      <c r="I28" s="1"/>
    </row>
    <row r="29" spans="1:9" ht="28.5" customHeight="1">
      <c r="A29" s="4"/>
      <c r="B29" s="2" t="s">
        <v>37</v>
      </c>
      <c r="C29" s="7" t="s">
        <v>38</v>
      </c>
      <c r="D29" s="68">
        <v>0</v>
      </c>
      <c r="E29" s="76">
        <v>0</v>
      </c>
      <c r="F29" s="77">
        <v>0</v>
      </c>
      <c r="G29" s="70">
        <v>0</v>
      </c>
      <c r="H29" s="78">
        <v>0</v>
      </c>
      <c r="I29" s="1"/>
    </row>
    <row r="30" spans="1:9">
      <c r="A30" s="4"/>
      <c r="B30" s="2" t="s">
        <v>37</v>
      </c>
      <c r="C30" s="7" t="s">
        <v>39</v>
      </c>
      <c r="D30" s="68">
        <v>0</v>
      </c>
      <c r="E30" s="76">
        <v>0</v>
      </c>
      <c r="F30" s="77">
        <v>0</v>
      </c>
      <c r="G30" s="70">
        <v>0</v>
      </c>
      <c r="H30" s="78">
        <v>0</v>
      </c>
      <c r="I30" s="1"/>
    </row>
    <row r="31" spans="1:9" ht="45.75" customHeight="1" thickBot="1">
      <c r="A31" s="11"/>
      <c r="B31" s="38" t="s">
        <v>40</v>
      </c>
      <c r="C31" s="39" t="s">
        <v>41</v>
      </c>
      <c r="D31" s="63">
        <v>0</v>
      </c>
      <c r="E31" s="63">
        <v>0</v>
      </c>
      <c r="F31" s="79">
        <v>0</v>
      </c>
      <c r="G31" s="65">
        <v>0</v>
      </c>
      <c r="H31" s="80">
        <v>0</v>
      </c>
      <c r="I31" s="1"/>
    </row>
    <row r="32" spans="1:9" ht="37.5" thickBot="1">
      <c r="A32" s="26" t="s">
        <v>42</v>
      </c>
      <c r="B32" s="27"/>
      <c r="C32" s="28" t="s">
        <v>43</v>
      </c>
      <c r="D32" s="55">
        <v>5100</v>
      </c>
      <c r="E32" s="55">
        <v>0</v>
      </c>
      <c r="F32" s="56">
        <v>0</v>
      </c>
      <c r="G32" s="57">
        <v>5100</v>
      </c>
      <c r="H32" s="58">
        <v>4100</v>
      </c>
      <c r="I32" s="1"/>
    </row>
    <row r="33" spans="1:9" ht="48" customHeight="1">
      <c r="A33" s="9"/>
      <c r="B33" s="9"/>
      <c r="C33" s="10" t="s">
        <v>44</v>
      </c>
      <c r="D33" s="59">
        <v>0</v>
      </c>
      <c r="E33" s="59">
        <v>0</v>
      </c>
      <c r="F33" s="60">
        <v>0</v>
      </c>
      <c r="G33" s="61">
        <v>0</v>
      </c>
      <c r="H33" s="67">
        <v>0</v>
      </c>
      <c r="I33" s="1"/>
    </row>
    <row r="34" spans="1:9" ht="43.5" customHeight="1">
      <c r="A34" s="4"/>
      <c r="B34" s="4"/>
      <c r="C34" s="5" t="s">
        <v>45</v>
      </c>
      <c r="D34" s="68">
        <v>0</v>
      </c>
      <c r="E34" s="68">
        <v>0</v>
      </c>
      <c r="F34" s="69">
        <v>0</v>
      </c>
      <c r="G34" s="70">
        <v>0</v>
      </c>
      <c r="H34" s="71">
        <v>0</v>
      </c>
      <c r="I34" s="1"/>
    </row>
    <row r="35" spans="1:9" ht="24.75">
      <c r="A35" s="113"/>
      <c r="B35" s="114" t="s">
        <v>46</v>
      </c>
      <c r="C35" s="115" t="s">
        <v>47</v>
      </c>
      <c r="D35" s="116">
        <v>5100</v>
      </c>
      <c r="E35" s="116">
        <v>0</v>
      </c>
      <c r="F35" s="117">
        <v>0</v>
      </c>
      <c r="G35" s="118">
        <v>5100</v>
      </c>
      <c r="H35" s="119">
        <v>4100</v>
      </c>
      <c r="I35" s="1"/>
    </row>
    <row r="36" spans="1:9" ht="24.75">
      <c r="A36" s="120"/>
      <c r="B36" s="114" t="s">
        <v>48</v>
      </c>
      <c r="C36" s="115" t="s">
        <v>49</v>
      </c>
      <c r="D36" s="116">
        <v>1000</v>
      </c>
      <c r="E36" s="116">
        <v>0</v>
      </c>
      <c r="F36" s="117">
        <v>0</v>
      </c>
      <c r="G36" s="118">
        <v>1000</v>
      </c>
      <c r="H36" s="121">
        <v>550</v>
      </c>
      <c r="I36" s="1"/>
    </row>
    <row r="37" spans="1:9" s="1" customFormat="1">
      <c r="A37" s="120"/>
      <c r="B37" s="114" t="s">
        <v>55</v>
      </c>
      <c r="C37" s="114" t="s">
        <v>56</v>
      </c>
      <c r="D37" s="116">
        <v>200</v>
      </c>
      <c r="E37" s="116">
        <v>0</v>
      </c>
      <c r="F37" s="117">
        <v>0</v>
      </c>
      <c r="G37" s="118">
        <v>200</v>
      </c>
      <c r="H37" s="121">
        <v>0</v>
      </c>
    </row>
    <row r="38" spans="1:9">
      <c r="A38" s="120"/>
      <c r="B38" s="114"/>
      <c r="C38" s="114" t="s">
        <v>50</v>
      </c>
      <c r="D38" s="116">
        <v>10773</v>
      </c>
      <c r="E38" s="116">
        <v>0</v>
      </c>
      <c r="F38" s="117">
        <v>0</v>
      </c>
      <c r="G38" s="118">
        <v>10773</v>
      </c>
      <c r="H38" s="121">
        <f>SUM(H39:H40)</f>
        <v>10750</v>
      </c>
      <c r="I38" s="1"/>
    </row>
    <row r="39" spans="1:9">
      <c r="A39" s="122"/>
      <c r="B39" s="122" t="s">
        <v>51</v>
      </c>
      <c r="C39" s="123" t="s">
        <v>52</v>
      </c>
      <c r="D39" s="124">
        <v>9500</v>
      </c>
      <c r="E39" s="124">
        <v>0</v>
      </c>
      <c r="F39" s="125">
        <v>0</v>
      </c>
      <c r="G39" s="126">
        <v>9500</v>
      </c>
      <c r="H39" s="127">
        <v>9250</v>
      </c>
      <c r="I39" s="128"/>
    </row>
    <row r="40" spans="1:9" ht="15.75" thickBot="1">
      <c r="A40" s="129"/>
      <c r="B40" s="130" t="s">
        <v>53</v>
      </c>
      <c r="C40" s="131" t="s">
        <v>54</v>
      </c>
      <c r="D40" s="132">
        <v>1273</v>
      </c>
      <c r="E40" s="132">
        <v>0</v>
      </c>
      <c r="F40" s="133">
        <v>0</v>
      </c>
      <c r="G40" s="134">
        <v>1273</v>
      </c>
      <c r="H40" s="135">
        <v>1500</v>
      </c>
      <c r="I40" s="128"/>
    </row>
    <row r="41" spans="1:9" ht="37.5" thickBot="1">
      <c r="A41" s="41" t="s">
        <v>57</v>
      </c>
      <c r="B41" s="42"/>
      <c r="C41" s="43" t="s">
        <v>58</v>
      </c>
      <c r="D41" s="82"/>
      <c r="E41" s="82"/>
      <c r="F41" s="83"/>
      <c r="G41" s="84">
        <v>0</v>
      </c>
      <c r="H41" s="58">
        <f>SUM(H42)</f>
        <v>1300</v>
      </c>
      <c r="I41" s="1"/>
    </row>
    <row r="42" spans="1:9" ht="45" customHeight="1" thickBot="1">
      <c r="A42" s="44"/>
      <c r="B42" s="44" t="s">
        <v>59</v>
      </c>
      <c r="C42" s="45" t="s">
        <v>116</v>
      </c>
      <c r="D42" s="85"/>
      <c r="E42" s="85"/>
      <c r="F42" s="86"/>
      <c r="G42" s="87">
        <v>0</v>
      </c>
      <c r="H42" s="88">
        <v>1300</v>
      </c>
      <c r="I42" s="1"/>
    </row>
    <row r="43" spans="1:9" ht="37.5" thickBot="1">
      <c r="A43" s="26" t="s">
        <v>60</v>
      </c>
      <c r="B43" s="27" t="s">
        <v>61</v>
      </c>
      <c r="C43" s="28" t="s">
        <v>62</v>
      </c>
      <c r="D43" s="55"/>
      <c r="E43" s="55"/>
      <c r="F43" s="56"/>
      <c r="G43" s="84"/>
      <c r="H43" s="58"/>
      <c r="I43" s="1"/>
    </row>
    <row r="44" spans="1:9" ht="49.5" thickBot="1">
      <c r="A44" s="26" t="s">
        <v>63</v>
      </c>
      <c r="B44" s="27"/>
      <c r="C44" s="28" t="s">
        <v>64</v>
      </c>
      <c r="D44" s="55">
        <v>132387</v>
      </c>
      <c r="E44" s="55"/>
      <c r="F44" s="56"/>
      <c r="G44" s="57">
        <f>SUM(G45:G58)</f>
        <v>132387</v>
      </c>
      <c r="H44" s="58"/>
      <c r="I44" s="1"/>
    </row>
    <row r="45" spans="1:9">
      <c r="A45" s="9"/>
      <c r="B45" s="9" t="s">
        <v>65</v>
      </c>
      <c r="C45" s="14" t="s">
        <v>130</v>
      </c>
      <c r="D45" s="59">
        <v>42136</v>
      </c>
      <c r="E45" s="59">
        <v>0</v>
      </c>
      <c r="F45" s="60">
        <v>0</v>
      </c>
      <c r="G45" s="61">
        <v>42136</v>
      </c>
      <c r="H45" s="75">
        <v>41953</v>
      </c>
      <c r="I45" s="1"/>
    </row>
    <row r="46" spans="1:9" ht="39.75" customHeight="1">
      <c r="A46" s="4"/>
      <c r="B46" s="4" t="s">
        <v>65</v>
      </c>
      <c r="C46" s="32" t="s">
        <v>66</v>
      </c>
      <c r="D46" s="68">
        <v>14157</v>
      </c>
      <c r="E46" s="68">
        <v>0</v>
      </c>
      <c r="F46" s="69">
        <v>0</v>
      </c>
      <c r="G46" s="70">
        <v>14157</v>
      </c>
      <c r="H46" s="78">
        <v>14157</v>
      </c>
      <c r="I46" s="1"/>
    </row>
    <row r="47" spans="1:9" s="1" customFormat="1" ht="39.75" customHeight="1">
      <c r="A47" s="4"/>
      <c r="B47" s="4" t="s">
        <v>65</v>
      </c>
      <c r="C47" s="32" t="s">
        <v>129</v>
      </c>
      <c r="D47" s="68">
        <v>1170</v>
      </c>
      <c r="E47" s="68"/>
      <c r="F47" s="69"/>
      <c r="G47" s="70">
        <v>1170</v>
      </c>
      <c r="H47" s="71"/>
    </row>
    <row r="48" spans="1:9" ht="41.25" customHeight="1">
      <c r="A48" s="4"/>
      <c r="B48" s="4" t="s">
        <v>65</v>
      </c>
      <c r="C48" s="6" t="s">
        <v>67</v>
      </c>
      <c r="D48" s="68">
        <v>6000</v>
      </c>
      <c r="E48" s="68">
        <v>0</v>
      </c>
      <c r="F48" s="69">
        <v>0</v>
      </c>
      <c r="G48" s="70">
        <v>6000</v>
      </c>
      <c r="H48" s="78">
        <v>6000</v>
      </c>
      <c r="I48" s="1"/>
    </row>
    <row r="49" spans="1:9" ht="32.25" customHeight="1">
      <c r="A49" s="4"/>
      <c r="B49" s="4" t="s">
        <v>68</v>
      </c>
      <c r="C49" s="19" t="s">
        <v>69</v>
      </c>
      <c r="D49" s="68">
        <v>24304</v>
      </c>
      <c r="E49" s="68">
        <v>0</v>
      </c>
      <c r="F49" s="69">
        <v>0</v>
      </c>
      <c r="G49" s="70">
        <v>24304</v>
      </c>
      <c r="H49" s="78">
        <v>23690</v>
      </c>
      <c r="I49" s="1"/>
    </row>
    <row r="50" spans="1:9" ht="37.5" customHeight="1">
      <c r="A50" s="4"/>
      <c r="B50" s="4" t="s">
        <v>68</v>
      </c>
      <c r="C50" s="20" t="s">
        <v>70</v>
      </c>
      <c r="D50" s="68">
        <v>8820</v>
      </c>
      <c r="E50" s="68">
        <v>0</v>
      </c>
      <c r="F50" s="69">
        <v>0</v>
      </c>
      <c r="G50" s="70">
        <v>8820</v>
      </c>
      <c r="H50" s="78">
        <v>7200</v>
      </c>
      <c r="I50" s="1"/>
    </row>
    <row r="51" spans="1:9" s="1" customFormat="1" ht="37.5" customHeight="1">
      <c r="A51" s="4"/>
      <c r="B51" s="4" t="s">
        <v>68</v>
      </c>
      <c r="C51" s="20" t="s">
        <v>131</v>
      </c>
      <c r="D51" s="68">
        <v>401</v>
      </c>
      <c r="E51" s="68"/>
      <c r="F51" s="69"/>
      <c r="G51" s="70">
        <v>401</v>
      </c>
      <c r="H51" s="78"/>
    </row>
    <row r="52" spans="1:9" ht="30.75" customHeight="1">
      <c r="A52" s="4"/>
      <c r="B52" s="4" t="s">
        <v>68</v>
      </c>
      <c r="C52" s="19" t="s">
        <v>71</v>
      </c>
      <c r="D52" s="68">
        <v>4575</v>
      </c>
      <c r="E52" s="68">
        <v>0</v>
      </c>
      <c r="F52" s="69">
        <v>0</v>
      </c>
      <c r="G52" s="70">
        <v>4575</v>
      </c>
      <c r="H52" s="78">
        <v>4614</v>
      </c>
      <c r="I52" s="23"/>
    </row>
    <row r="53" spans="1:9" ht="33" customHeight="1">
      <c r="A53" s="4"/>
      <c r="B53" s="4" t="s">
        <v>72</v>
      </c>
      <c r="C53" s="20" t="s">
        <v>73</v>
      </c>
      <c r="D53" s="68">
        <v>8862</v>
      </c>
      <c r="E53" s="68">
        <v>0</v>
      </c>
      <c r="F53" s="69">
        <v>0</v>
      </c>
      <c r="G53" s="70">
        <v>8862</v>
      </c>
      <c r="H53" s="78">
        <v>8897</v>
      </c>
      <c r="I53" s="1"/>
    </row>
    <row r="54" spans="1:9" ht="41.25" customHeight="1">
      <c r="A54" s="4"/>
      <c r="B54" s="4" t="s">
        <v>72</v>
      </c>
      <c r="C54" s="20" t="s">
        <v>74</v>
      </c>
      <c r="D54" s="68">
        <v>9120</v>
      </c>
      <c r="E54" s="68">
        <v>0</v>
      </c>
      <c r="F54" s="69">
        <v>0</v>
      </c>
      <c r="G54" s="70">
        <v>9120</v>
      </c>
      <c r="H54" s="78">
        <v>8552</v>
      </c>
      <c r="I54" s="1"/>
    </row>
    <row r="55" spans="1:9" ht="30.75" customHeight="1">
      <c r="A55" s="4"/>
      <c r="B55" s="4" t="s">
        <v>72</v>
      </c>
      <c r="C55" s="19" t="s">
        <v>75</v>
      </c>
      <c r="D55" s="68">
        <v>10455</v>
      </c>
      <c r="E55" s="68">
        <v>0</v>
      </c>
      <c r="F55" s="69">
        <v>0</v>
      </c>
      <c r="G55" s="70">
        <v>10455</v>
      </c>
      <c r="H55" s="78">
        <v>10540</v>
      </c>
      <c r="I55" s="1"/>
    </row>
    <row r="56" spans="1:9" ht="42" customHeight="1">
      <c r="A56" s="4"/>
      <c r="B56" s="4" t="s">
        <v>76</v>
      </c>
      <c r="C56" s="20" t="s">
        <v>77</v>
      </c>
      <c r="D56" s="68">
        <v>1800</v>
      </c>
      <c r="E56" s="68">
        <v>0</v>
      </c>
      <c r="F56" s="69">
        <v>0</v>
      </c>
      <c r="G56" s="70">
        <v>1800</v>
      </c>
      <c r="H56" s="78">
        <v>1585</v>
      </c>
      <c r="I56" s="1"/>
    </row>
    <row r="57" spans="1:9" ht="24.75">
      <c r="A57" s="4"/>
      <c r="B57" s="4" t="s">
        <v>78</v>
      </c>
      <c r="C57" s="20" t="s">
        <v>79</v>
      </c>
      <c r="D57" s="68">
        <v>556</v>
      </c>
      <c r="E57" s="68">
        <v>0</v>
      </c>
      <c r="F57" s="69">
        <v>0</v>
      </c>
      <c r="G57" s="70">
        <v>556</v>
      </c>
      <c r="H57" s="78">
        <v>847</v>
      </c>
      <c r="I57" s="1"/>
    </row>
    <row r="58" spans="1:9" ht="33" customHeight="1">
      <c r="A58" s="4"/>
      <c r="B58" s="4" t="s">
        <v>78</v>
      </c>
      <c r="C58" s="6" t="s">
        <v>80</v>
      </c>
      <c r="D58" s="68">
        <v>31</v>
      </c>
      <c r="E58" s="68">
        <v>0</v>
      </c>
      <c r="F58" s="69">
        <v>0</v>
      </c>
      <c r="G58" s="70">
        <v>31</v>
      </c>
      <c r="H58" s="78">
        <v>31</v>
      </c>
      <c r="I58" s="1"/>
    </row>
    <row r="59" spans="1:9" ht="39.75" customHeight="1" thickBot="1">
      <c r="A59" s="11"/>
      <c r="B59" s="11" t="s">
        <v>78</v>
      </c>
      <c r="C59" s="12" t="s">
        <v>81</v>
      </c>
      <c r="D59" s="63"/>
      <c r="E59" s="63"/>
      <c r="F59" s="64"/>
      <c r="G59" s="65"/>
      <c r="H59" s="80"/>
      <c r="I59" s="1"/>
    </row>
    <row r="60" spans="1:9" ht="25.5" thickBot="1">
      <c r="A60" s="26" t="s">
        <v>82</v>
      </c>
      <c r="B60" s="27"/>
      <c r="C60" s="28" t="s">
        <v>83</v>
      </c>
      <c r="D60" s="55"/>
      <c r="E60" s="55"/>
      <c r="F60" s="56"/>
      <c r="G60" s="57"/>
      <c r="H60" s="58"/>
      <c r="I60" s="1"/>
    </row>
    <row r="61" spans="1:9" ht="52.5" customHeight="1" thickBot="1">
      <c r="A61" s="26" t="s">
        <v>84</v>
      </c>
      <c r="B61" s="27"/>
      <c r="C61" s="28" t="s">
        <v>85</v>
      </c>
      <c r="D61" s="55"/>
      <c r="E61" s="55"/>
      <c r="F61" s="56"/>
      <c r="G61" s="57"/>
      <c r="H61" s="58"/>
      <c r="I61" s="1"/>
    </row>
    <row r="62" spans="1:9" ht="60.75" customHeight="1" thickBot="1">
      <c r="A62" s="40"/>
      <c r="B62" s="40" t="s">
        <v>86</v>
      </c>
      <c r="C62" s="38" t="s">
        <v>87</v>
      </c>
      <c r="D62" s="81"/>
      <c r="E62" s="81"/>
      <c r="F62" s="79"/>
      <c r="G62" s="65"/>
      <c r="H62" s="80"/>
      <c r="I62" s="1"/>
    </row>
    <row r="63" spans="1:9" ht="37.5" thickBot="1">
      <c r="A63" s="26" t="s">
        <v>88</v>
      </c>
      <c r="B63" s="27"/>
      <c r="C63" s="28" t="s">
        <v>89</v>
      </c>
      <c r="D63" s="55">
        <f>SUM(D64:D67)</f>
        <v>7685</v>
      </c>
      <c r="E63" s="55" t="s">
        <v>111</v>
      </c>
      <c r="F63" s="56" t="s">
        <v>111</v>
      </c>
      <c r="G63" s="57">
        <f>SUM(G64:G67)</f>
        <v>7685</v>
      </c>
      <c r="H63" s="58">
        <f>SUM(H64:H67)</f>
        <v>8838</v>
      </c>
      <c r="I63" s="1"/>
    </row>
    <row r="64" spans="1:9" ht="44.25" customHeight="1">
      <c r="A64" s="9"/>
      <c r="B64" s="9"/>
      <c r="C64" s="14" t="s">
        <v>90</v>
      </c>
      <c r="D64" s="59"/>
      <c r="E64" s="59"/>
      <c r="F64" s="60"/>
      <c r="G64" s="61"/>
      <c r="H64" s="67"/>
      <c r="I64" s="1"/>
    </row>
    <row r="65" spans="1:9" ht="41.25" customHeight="1">
      <c r="A65" s="4"/>
      <c r="B65" s="4"/>
      <c r="C65" s="6" t="s">
        <v>91</v>
      </c>
      <c r="D65" s="68"/>
      <c r="E65" s="68"/>
      <c r="F65" s="69"/>
      <c r="G65" s="70"/>
      <c r="H65" s="71"/>
      <c r="I65" s="1"/>
    </row>
    <row r="66" spans="1:9" ht="68.25" customHeight="1">
      <c r="A66" s="4"/>
      <c r="B66" s="6" t="s">
        <v>92</v>
      </c>
      <c r="C66" s="6" t="s">
        <v>93</v>
      </c>
      <c r="D66" s="68">
        <v>3820</v>
      </c>
      <c r="E66" s="68" t="s">
        <v>111</v>
      </c>
      <c r="F66" s="69" t="s">
        <v>111</v>
      </c>
      <c r="G66" s="70">
        <v>3820</v>
      </c>
      <c r="H66" s="71">
        <v>3326</v>
      </c>
      <c r="I66" s="1"/>
    </row>
    <row r="67" spans="1:9" ht="46.5" customHeight="1">
      <c r="A67" s="4"/>
      <c r="B67" s="6" t="s">
        <v>94</v>
      </c>
      <c r="C67" s="16" t="s">
        <v>95</v>
      </c>
      <c r="D67" s="68">
        <v>3865</v>
      </c>
      <c r="E67" s="68"/>
      <c r="F67" s="69"/>
      <c r="G67" s="70">
        <v>3865</v>
      </c>
      <c r="H67" s="71">
        <v>5512</v>
      </c>
      <c r="I67" s="54"/>
    </row>
    <row r="68" spans="1:9" ht="15.75" thickBot="1">
      <c r="A68" s="11"/>
      <c r="B68" s="12"/>
      <c r="C68" s="18"/>
      <c r="D68" s="63"/>
      <c r="E68" s="63"/>
      <c r="F68" s="64"/>
      <c r="G68" s="65"/>
      <c r="H68" s="72"/>
      <c r="I68" s="54"/>
    </row>
    <row r="69" spans="1:9" ht="65.25" customHeight="1" thickBot="1">
      <c r="A69" s="26" t="s">
        <v>96</v>
      </c>
      <c r="B69" s="28" t="s">
        <v>97</v>
      </c>
      <c r="C69" s="28" t="s">
        <v>98</v>
      </c>
      <c r="D69" s="55"/>
      <c r="E69" s="55">
        <v>36566</v>
      </c>
      <c r="F69" s="56" t="s">
        <v>111</v>
      </c>
      <c r="G69" s="57">
        <v>36566</v>
      </c>
      <c r="H69" s="58">
        <v>5767</v>
      </c>
      <c r="I69" s="1"/>
    </row>
    <row r="70" spans="1:9" s="1" customFormat="1" ht="65.25" customHeight="1">
      <c r="A70" s="136"/>
      <c r="B70" s="137"/>
      <c r="C70" s="137" t="s">
        <v>132</v>
      </c>
      <c r="D70" s="138"/>
      <c r="E70" s="138"/>
      <c r="F70" s="139"/>
      <c r="G70" s="140"/>
      <c r="H70" s="141"/>
    </row>
    <row r="71" spans="1:9" ht="40.5" customHeight="1">
      <c r="A71" s="9"/>
      <c r="B71" s="9"/>
      <c r="C71" s="14" t="s">
        <v>99</v>
      </c>
      <c r="D71" s="59" t="s">
        <v>111</v>
      </c>
      <c r="E71" s="59"/>
      <c r="F71" s="60" t="s">
        <v>111</v>
      </c>
      <c r="G71" s="61"/>
      <c r="H71" s="67"/>
      <c r="I71" s="1"/>
    </row>
    <row r="72" spans="1:9" ht="30.75" customHeight="1">
      <c r="A72" s="4"/>
      <c r="B72" s="4"/>
      <c r="C72" s="6" t="s">
        <v>100</v>
      </c>
      <c r="D72" s="68" t="s">
        <v>111</v>
      </c>
      <c r="E72" s="68"/>
      <c r="F72" s="69" t="s">
        <v>111</v>
      </c>
      <c r="G72" s="70"/>
      <c r="H72" s="71"/>
      <c r="I72" s="1"/>
    </row>
    <row r="73" spans="1:9" ht="28.5" customHeight="1">
      <c r="A73" s="4"/>
      <c r="B73" s="4"/>
      <c r="C73" s="6" t="s">
        <v>101</v>
      </c>
      <c r="D73" s="68" t="s">
        <v>111</v>
      </c>
      <c r="E73" s="68"/>
      <c r="F73" s="69" t="s">
        <v>111</v>
      </c>
      <c r="G73" s="70">
        <v>2626</v>
      </c>
      <c r="H73" s="78">
        <v>2626</v>
      </c>
      <c r="I73" s="1"/>
    </row>
    <row r="74" spans="1:9" ht="18.75" customHeight="1">
      <c r="A74" s="4"/>
      <c r="B74" s="4"/>
      <c r="C74" s="6" t="s">
        <v>102</v>
      </c>
      <c r="D74" s="68"/>
      <c r="E74" s="68"/>
      <c r="F74" s="69" t="s">
        <v>111</v>
      </c>
      <c r="G74" s="70"/>
      <c r="H74" s="71"/>
      <c r="I74" s="1"/>
    </row>
    <row r="75" spans="1:9" ht="27" customHeight="1">
      <c r="A75" s="4"/>
      <c r="B75" s="4"/>
      <c r="C75" s="6" t="s">
        <v>133</v>
      </c>
      <c r="D75" s="68"/>
      <c r="E75" s="68"/>
      <c r="F75" s="69" t="s">
        <v>111</v>
      </c>
      <c r="G75" s="70">
        <v>2615</v>
      </c>
      <c r="H75" s="71"/>
      <c r="I75" s="1"/>
    </row>
    <row r="76" spans="1:9" ht="33" customHeight="1">
      <c r="A76" s="4"/>
      <c r="B76" s="4"/>
      <c r="C76" s="6" t="s">
        <v>103</v>
      </c>
      <c r="D76" s="68"/>
      <c r="E76" s="68"/>
      <c r="F76" s="69" t="s">
        <v>111</v>
      </c>
      <c r="G76" s="70">
        <v>531</v>
      </c>
      <c r="H76" s="71"/>
      <c r="I76" s="1"/>
    </row>
    <row r="77" spans="1:9" ht="21.75" customHeight="1">
      <c r="A77" s="4"/>
      <c r="B77" s="4"/>
      <c r="C77" s="6" t="s">
        <v>104</v>
      </c>
      <c r="D77" s="68"/>
      <c r="E77" s="68"/>
      <c r="F77" s="69" t="s">
        <v>111</v>
      </c>
      <c r="G77" s="70">
        <v>3626</v>
      </c>
      <c r="H77" s="78">
        <v>3274</v>
      </c>
      <c r="I77" s="1"/>
    </row>
    <row r="78" spans="1:9" ht="27.75" customHeight="1">
      <c r="A78" s="4"/>
      <c r="B78" s="4"/>
      <c r="C78" s="6" t="s">
        <v>105</v>
      </c>
      <c r="D78" s="89"/>
      <c r="E78" s="89"/>
      <c r="F78" s="90" t="s">
        <v>111</v>
      </c>
      <c r="G78" s="70">
        <v>695</v>
      </c>
      <c r="H78" s="91"/>
      <c r="I78" s="1"/>
    </row>
    <row r="79" spans="1:9" s="1" customFormat="1" ht="53.25" customHeight="1">
      <c r="A79" s="100"/>
      <c r="B79" s="48"/>
      <c r="C79" s="49" t="s">
        <v>113</v>
      </c>
      <c r="D79" s="96"/>
      <c r="E79" s="101"/>
      <c r="F79" s="97"/>
      <c r="G79" s="102">
        <v>20003</v>
      </c>
      <c r="H79" s="104">
        <v>20003</v>
      </c>
    </row>
    <row r="80" spans="1:9" s="1" customFormat="1" ht="30.75" customHeight="1" thickBot="1">
      <c r="A80" s="100"/>
      <c r="B80" s="48"/>
      <c r="C80" s="49" t="s">
        <v>114</v>
      </c>
      <c r="D80" s="96"/>
      <c r="E80" s="101"/>
      <c r="F80" s="97"/>
      <c r="G80" s="102">
        <v>0</v>
      </c>
      <c r="H80" s="104">
        <v>12712</v>
      </c>
    </row>
    <row r="81" spans="1:9" ht="58.5" customHeight="1" thickBot="1">
      <c r="A81" s="26" t="s">
        <v>106</v>
      </c>
      <c r="B81" s="46" t="s">
        <v>108</v>
      </c>
      <c r="C81" s="47" t="s">
        <v>109</v>
      </c>
      <c r="D81" s="92" t="s">
        <v>111</v>
      </c>
      <c r="E81" s="93">
        <v>729</v>
      </c>
      <c r="F81" s="94">
        <v>0</v>
      </c>
      <c r="G81" s="95">
        <v>729</v>
      </c>
      <c r="H81" s="103">
        <v>729</v>
      </c>
      <c r="I81" s="1"/>
    </row>
    <row r="82" spans="1:9" ht="15.75" thickBot="1">
      <c r="A82" s="48"/>
      <c r="B82" s="48"/>
      <c r="C82" s="49"/>
      <c r="D82" s="96"/>
      <c r="E82" s="96"/>
      <c r="F82" s="97"/>
      <c r="G82" s="98"/>
      <c r="H82" s="99"/>
      <c r="I82" s="1"/>
    </row>
    <row r="83" spans="1:9" ht="15.75" thickBot="1">
      <c r="A83" s="26"/>
      <c r="B83" s="27"/>
      <c r="C83" s="27" t="s">
        <v>107</v>
      </c>
      <c r="D83" s="55">
        <v>183380</v>
      </c>
      <c r="E83" s="55">
        <v>42858</v>
      </c>
      <c r="F83" s="56" t="s">
        <v>111</v>
      </c>
      <c r="G83" s="57">
        <v>226238</v>
      </c>
      <c r="H83" s="58">
        <f>SUM(H7)+H11+H20+H21+H26+H32+H36+H38+H41+H45+H46+H48+H49+H50+H52+H53+H54+H55+H56+H57+H58+H63+H69+H73+H77+H79+H80+H81</f>
        <v>233844</v>
      </c>
      <c r="I83" s="1"/>
    </row>
    <row r="84" spans="1:9">
      <c r="A84" s="8"/>
      <c r="B84" s="8"/>
      <c r="C84" s="8"/>
      <c r="D84" s="8"/>
      <c r="E84" s="8"/>
      <c r="F84" s="8"/>
      <c r="G84" s="8"/>
      <c r="H84" s="8"/>
      <c r="I84" s="1"/>
    </row>
    <row r="85" spans="1:9">
      <c r="A85" s="8"/>
      <c r="B85" s="21" t="s">
        <v>122</v>
      </c>
      <c r="C85" s="8"/>
      <c r="D85" s="8"/>
      <c r="E85" s="8"/>
      <c r="F85" s="8"/>
      <c r="G85" s="24"/>
      <c r="H85" s="8"/>
      <c r="I85" s="1"/>
    </row>
    <row r="86" spans="1:9">
      <c r="H86" s="52"/>
    </row>
  </sheetData>
  <mergeCells count="4">
    <mergeCell ref="A1:C1"/>
    <mergeCell ref="B17:B18"/>
    <mergeCell ref="A4:H4"/>
    <mergeCell ref="A3:H3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PMH Szigetbecse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Pénzügy3</dc:creator>
  <cp:lastModifiedBy>Penzugy1</cp:lastModifiedBy>
  <cp:lastPrinted>2018-02-28T14:18:31Z</cp:lastPrinted>
  <dcterms:created xsi:type="dcterms:W3CDTF">2016-07-14T07:20:04Z</dcterms:created>
  <dcterms:modified xsi:type="dcterms:W3CDTF">2018-03-01T14:00:42Z</dcterms:modified>
</cp:coreProperties>
</file>