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Munka1!$A$1:$E$118</definedName>
  </definedNames>
  <calcPr calcId="152511"/>
</workbook>
</file>

<file path=xl/calcChain.xml><?xml version="1.0" encoding="utf-8"?>
<calcChain xmlns="http://schemas.openxmlformats.org/spreadsheetml/2006/main">
  <c r="D68" i="1" l="1"/>
  <c r="E68" i="1"/>
  <c r="D60" i="1"/>
  <c r="E60" i="1"/>
  <c r="C60" i="1"/>
  <c r="D50" i="1"/>
  <c r="E50" i="1"/>
  <c r="E77" i="1" s="1"/>
  <c r="D75" i="1"/>
  <c r="E75" i="1"/>
  <c r="C75" i="1"/>
  <c r="D71" i="1"/>
  <c r="E71" i="1"/>
  <c r="C71" i="1"/>
  <c r="C68" i="1"/>
  <c r="D64" i="1"/>
  <c r="E64" i="1"/>
  <c r="C64" i="1"/>
  <c r="C50" i="1"/>
  <c r="D18" i="1"/>
  <c r="E18" i="1"/>
  <c r="C18" i="1"/>
  <c r="D14" i="1"/>
  <c r="E14" i="1"/>
  <c r="C14" i="1"/>
  <c r="C77" i="1" l="1"/>
  <c r="D77" i="1"/>
  <c r="D110" i="1"/>
  <c r="E110" i="1"/>
  <c r="C110" i="1"/>
  <c r="D92" i="1"/>
  <c r="E92" i="1"/>
  <c r="C92" i="1"/>
  <c r="D99" i="1"/>
  <c r="E99" i="1"/>
  <c r="C99" i="1"/>
  <c r="D115" i="1"/>
  <c r="E115" i="1"/>
  <c r="C115" i="1"/>
  <c r="D118" i="1" l="1"/>
  <c r="C118" i="1"/>
  <c r="E118" i="1"/>
  <c r="H77" i="1" s="1"/>
</calcChain>
</file>

<file path=xl/sharedStrings.xml><?xml version="1.0" encoding="utf-8"?>
<sst xmlns="http://schemas.openxmlformats.org/spreadsheetml/2006/main" count="232" uniqueCount="232">
  <si>
    <t>05110100011</t>
  </si>
  <si>
    <t>Közalkalmazottak alapilletménye Kiad. Ei.</t>
  </si>
  <si>
    <t>05110100021</t>
  </si>
  <si>
    <t>Közfoglalkoztatottak alapilletménye Kiad. Ei.</t>
  </si>
  <si>
    <t>05110100031</t>
  </si>
  <si>
    <t>Egyéb bérrendszerben fogl.illetménye Kiad. Ei.</t>
  </si>
  <si>
    <t>05110100051</t>
  </si>
  <si>
    <t>Bérkompenzáció Kiad. Ei.</t>
  </si>
  <si>
    <t>051109001</t>
  </si>
  <si>
    <t>Közlekedési költségtérítés Kiad. Ei.</t>
  </si>
  <si>
    <t>05111300011</t>
  </si>
  <si>
    <t>Fogl. egyéb szem. jutt.: Erzsébet utalvány Kiad. Ei.</t>
  </si>
  <si>
    <t>05111300021</t>
  </si>
  <si>
    <t>Fogll. egyéb szem.jutt.: Betegszabadság Kiad. Ei.</t>
  </si>
  <si>
    <t>051113011</t>
  </si>
  <si>
    <t>Foglalkoztatottak biztosítási díjai Kiad. Ei.</t>
  </si>
  <si>
    <t>0512100011</t>
  </si>
  <si>
    <t>Polgármesteri tiszteletdíj Kiad. Ei.</t>
  </si>
  <si>
    <t>0512100031</t>
  </si>
  <si>
    <t>Képviselői tiszteletdíj Kiad. Ei.</t>
  </si>
  <si>
    <t>05122001</t>
  </si>
  <si>
    <t>Megbízási díj nem saját dolgozónak Kiad. Ei.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</si>
  <si>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</si>
  <si>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</si>
  <si>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</si>
  <si>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</si>
  <si>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</si>
  <si>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jövedelemadó: Cafetéria Kiad. E</t>
  </si>
  <si>
    <t>0531100011</t>
  </si>
  <si>
    <t>Könyv, folyóirat Kiad. Ei.</t>
  </si>
  <si>
    <t>05311001</t>
  </si>
  <si>
    <t>Szakmai anyagok beszerzése Kiad. Ei.</t>
  </si>
  <si>
    <t>0531200011</t>
  </si>
  <si>
    <t>Irodaszer, nyomtatvány Kiad. Ei.</t>
  </si>
  <si>
    <t>0531200021</t>
  </si>
  <si>
    <t>Tüzelőanyag beszerzés Kiad. Ei.</t>
  </si>
  <si>
    <t>0531200031</t>
  </si>
  <si>
    <t>Készlet, anyagbeszerzés Kiad. Ei.</t>
  </si>
  <si>
    <t>0531200041</t>
  </si>
  <si>
    <t>Munkaruha, védőruha Kiad. Ei.</t>
  </si>
  <si>
    <t>0531200051</t>
  </si>
  <si>
    <t>Kisértékű tárgyi eszköz Kiad. Ei.</t>
  </si>
  <si>
    <t>0531200061</t>
  </si>
  <si>
    <t>Hajtó-és kenőanyag Kiad. Ei.</t>
  </si>
  <si>
    <t>0531200071</t>
  </si>
  <si>
    <t>Vegyszer Kiad. Ei.</t>
  </si>
  <si>
    <t>05312001</t>
  </si>
  <si>
    <t>Üzemeltetési anyagok beszerzése Kiad. Ei.</t>
  </si>
  <si>
    <t>05321001</t>
  </si>
  <si>
    <t>Informatikai szolgáltatások igénybevétele Kiad. Ei.</t>
  </si>
  <si>
    <t>0532200011</t>
  </si>
  <si>
    <t>Telefondíj Kiad. Ei.</t>
  </si>
  <si>
    <t>0532200021</t>
  </si>
  <si>
    <t>Műsorközlési jogdíj Kiad. Ei.</t>
  </si>
  <si>
    <t>0533100011</t>
  </si>
  <si>
    <t>Gázenergia-szolgáltatás díja Kiad. Ei.</t>
  </si>
  <si>
    <t>0533100021</t>
  </si>
  <si>
    <t>Villamosenergia-szolgáltatás díja Kiad. Ei.</t>
  </si>
  <si>
    <t>0533100031</t>
  </si>
  <si>
    <t>Víz-és csatornadíj Kiad. Ei.</t>
  </si>
  <si>
    <t>05334001</t>
  </si>
  <si>
    <t>Karbantartási, kisjavítási szolgáltatások Kiad. Ei.</t>
  </si>
  <si>
    <t>05335001</t>
  </si>
  <si>
    <t>Közvetített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</si>
  <si>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</si>
  <si>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</si>
  <si>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</si>
  <si>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</si>
  <si>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</si>
  <si>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Szállítási szolgáltatás Kiad. Ei.</t>
  </si>
  <si>
    <t>0533700031</t>
  </si>
  <si>
    <t>Egyéb üzemeltetési kiadások Kiad. Ei.</t>
  </si>
  <si>
    <t>05337001</t>
  </si>
  <si>
    <t>Egyéb szolgáltatások Kiad. Ei.</t>
  </si>
  <si>
    <t>05337011</t>
  </si>
  <si>
    <t>Biztosítási díjak Kiad. Ei.</t>
  </si>
  <si>
    <t>05342001</t>
  </si>
  <si>
    <t>Reklám- és propagandakiadások Kiad. Ei.</t>
  </si>
  <si>
    <t>05351001</t>
  </si>
  <si>
    <t>Mük.c. elozetesen felszámított ÁFA Kiad. Ei.</t>
  </si>
  <si>
    <t>05352001</t>
  </si>
  <si>
    <t>Fizetendo általános forgalmi adó Kiad. Ei.</t>
  </si>
  <si>
    <t>05353001</t>
  </si>
  <si>
    <t>Kamatkiadás Kiad. Ei.</t>
  </si>
  <si>
    <t>0535500021</t>
  </si>
  <si>
    <t>Hatósági díjak Kiad. Ei.</t>
  </si>
  <si>
    <t>0535500031</t>
  </si>
  <si>
    <t>Adó és adójellegű befizetések Kiad. Ei.</t>
  </si>
  <si>
    <t>05355001</t>
  </si>
  <si>
    <t>Egyéb dologi kiadások Kiad. Ei.</t>
  </si>
  <si>
    <t>0542131</t>
  </si>
  <si>
    <t>Óvodáztatási támogatás Kiad. Ei.</t>
  </si>
  <si>
    <t>0544091</t>
  </si>
  <si>
    <t>Helyi megállapítású ápolási díj Kiad. Ei.</t>
  </si>
  <si>
    <t>0544101</t>
  </si>
  <si>
    <t>Helyi megállapítású közgyógyellátás Kiad. Ei.</t>
  </si>
  <si>
    <t>0545081</t>
  </si>
  <si>
    <t>Foglalkoztatást helyettesíto támogatás Kiad. Ei.</t>
  </si>
  <si>
    <t>0546031</t>
  </si>
  <si>
    <t>Lakásfenntartási támogatás Kiad. Ei.</t>
  </si>
  <si>
    <t>0548151</t>
  </si>
  <si>
    <t>Rendszeres szociális segély Kiad. Ei.</t>
  </si>
  <si>
    <t>0548161</t>
  </si>
  <si>
    <t>Átmeneti segély Kiad. Ei.</t>
  </si>
  <si>
    <t>0548171</t>
  </si>
  <si>
    <t>Temetési segély Kiad. Ei.</t>
  </si>
  <si>
    <t>0548241</t>
  </si>
  <si>
    <t xml:space="preserve">Önkormányzat által saját hatáskörben adott pénzügyi ellátás </t>
  </si>
  <si>
    <t>05502001</t>
  </si>
  <si>
    <t>Elvonások és befizetések Kiad. Ei.</t>
  </si>
  <si>
    <t>05506071</t>
  </si>
  <si>
    <t>Mük.c. támogatás nyújtása  helyi önkormányzatnak Kiad. Ei.</t>
  </si>
  <si>
    <t>05511041</t>
  </si>
  <si>
    <t>Egyéb mük.c.  támogatás nyújtása háztartásnak Kiad. Ei.</t>
  </si>
  <si>
    <t>0562001</t>
  </si>
  <si>
    <t>Ingatlanok beszerzése, létesítése Kiad. Ei.</t>
  </si>
  <si>
    <t>0564001</t>
  </si>
  <si>
    <t>Egyéb tárgyi eszközök beszerzése, létesítése Kiad. Ei.</t>
  </si>
  <si>
    <t>0567001</t>
  </si>
  <si>
    <t>Beruházási célú elozetesen felszámított ÁFA Kiad. Ei.</t>
  </si>
  <si>
    <t>0571001</t>
  </si>
  <si>
    <t>Ingatlanok felújítása Kiad. Ei.</t>
  </si>
  <si>
    <t>0574001</t>
  </si>
  <si>
    <t>Felújítási célú elozetesen felszámított ÁFA Kiad. Ei.</t>
  </si>
  <si>
    <t>0588021</t>
  </si>
  <si>
    <t xml:space="preserve">Felh.c.egyéb támogatás nyújtása egyéb nonprofit társaságnak </t>
  </si>
  <si>
    <t>059111001</t>
  </si>
  <si>
    <t>Hosszú lejáratú hitelek, kölcsönök törlesztése Kiad. Ei.</t>
  </si>
  <si>
    <t>05915001</t>
  </si>
  <si>
    <t>Központi, irányító szervi támogatás folyósítása Kiad. Ei.</t>
  </si>
  <si>
    <t>09111001</t>
  </si>
  <si>
    <t>Helyi önkormányzatok muködésének általános támogatása Bev. E</t>
  </si>
  <si>
    <t>09112001</t>
  </si>
  <si>
    <t>Települési önkormányzatok egyes köznevelési feladatainak tám</t>
  </si>
  <si>
    <t>09113001</t>
  </si>
  <si>
    <t>Települési önkormányzatok szociális és gyermekjóléti feladat</t>
  </si>
  <si>
    <t>09114001</t>
  </si>
  <si>
    <t>Települési önkormányzatok kulturális feladatainak támogatása</t>
  </si>
  <si>
    <t>09115001</t>
  </si>
  <si>
    <t>Mük.c. központosított eloirányzatok Bev. Ei.</t>
  </si>
  <si>
    <t>0911600011</t>
  </si>
  <si>
    <t>Helyi önk.kieg.tám.: Fogl.hely.tám. Bev. Ei.</t>
  </si>
  <si>
    <t>0911600021</t>
  </si>
  <si>
    <t>Helyi önk. kieg. tám.:Rendsz. szoc.segély Bev. Ei.</t>
  </si>
  <si>
    <t>0911600031</t>
  </si>
  <si>
    <t>Helyi önk. kieg. tám.: Lakásfenntartási tám. Bev. Ei.</t>
  </si>
  <si>
    <t>0911600041</t>
  </si>
  <si>
    <t>Helyi önk. kieg.tám.: Óvodáztatási támogatás Bev. Ei.</t>
  </si>
  <si>
    <t>09116001</t>
  </si>
  <si>
    <t>Helyi önkormányzatok kiegészíto támogatásai Bev. Ei.</t>
  </si>
  <si>
    <t>0912001</t>
  </si>
  <si>
    <t>Elvonások és befizetések bevételei Bev. Ei.</t>
  </si>
  <si>
    <t>0916011</t>
  </si>
  <si>
    <t xml:space="preserve">Egyéb mük.c. támogatás központi költségvetési szervtol Bev. </t>
  </si>
  <si>
    <t>0916061</t>
  </si>
  <si>
    <t xml:space="preserve">Egyéb mük.c. támogatás elkülönített állami pénzalaptól Bev. </t>
  </si>
  <si>
    <t>092503011</t>
  </si>
  <si>
    <t>Egyéb felh.c. támogatás fejezettol Orvosi rendelő Bev. Ei.</t>
  </si>
  <si>
    <t>0934031</t>
  </si>
  <si>
    <t>Magánszemélyek kommunális adó Bev. Ei.</t>
  </si>
  <si>
    <t>0934041</t>
  </si>
  <si>
    <t>Telekadó Bev. Ei.</t>
  </si>
  <si>
    <t>09351071</t>
  </si>
  <si>
    <t>Állandó jelleggel végzett ipar miatt fizetett IPA bevétele B</t>
  </si>
  <si>
    <t>09354001</t>
  </si>
  <si>
    <t>Gépjármuadó bevételek Bev. Ei.</t>
  </si>
  <si>
    <t>09355091</t>
  </si>
  <si>
    <t>Talajterhelési díj bevételei Bev. Ei.</t>
  </si>
  <si>
    <t>0936111</t>
  </si>
  <si>
    <t>Szabálysértési, helyszíni, közigazgatási bírságok helyi önko</t>
  </si>
  <si>
    <t>0940200011</t>
  </si>
  <si>
    <t>Szolg. bevételei: Szemétdíj Bev. Ei.</t>
  </si>
  <si>
    <t>0940200021</t>
  </si>
  <si>
    <t>Szolg. bevételei:Üdülési díj Bev. Ei.</t>
  </si>
  <si>
    <t>0940200031</t>
  </si>
  <si>
    <t>Szolg. bevételei:Bérleti és lízingdíjak Bev. Ei.</t>
  </si>
  <si>
    <t>0940200041</t>
  </si>
  <si>
    <t>Szolg. bevételei:Múzeumi bevételek Bev. Ei.</t>
  </si>
  <si>
    <t>0940200051</t>
  </si>
  <si>
    <t>Szolg. bevételei: Egyéb bevétel Bev. Ei.</t>
  </si>
  <si>
    <t>0940200061</t>
  </si>
  <si>
    <t>Szálláshely szolgáltatás Bev. Ei.</t>
  </si>
  <si>
    <t>09403001</t>
  </si>
  <si>
    <t>Közvetített szolgáltatások ellenértéke Bev. Ei.</t>
  </si>
  <si>
    <t>09404021</t>
  </si>
  <si>
    <t>Önkormányzati vagyon üzemeltetésébol, koncesszióból származó</t>
  </si>
  <si>
    <t>09406001</t>
  </si>
  <si>
    <t>Kiszámlázott általános forgalmi adó bevételei Bev. Ei.</t>
  </si>
  <si>
    <t>09408001</t>
  </si>
  <si>
    <t>Kamatbevételek Bev. Ei.</t>
  </si>
  <si>
    <t>0953001</t>
  </si>
  <si>
    <t>Egyéb tárgyi eszközök értékesítésének bevétele Bev. Ei.</t>
  </si>
  <si>
    <t>0973021</t>
  </si>
  <si>
    <t>Egyéb felh.c. p.eszköz átvétel nonprofit társaságtól Bev. Ei</t>
  </si>
  <si>
    <t>098111001</t>
  </si>
  <si>
    <t>Hosszú lejáratú hitelek, kölcsönök felvétele Bev. Ei.</t>
  </si>
  <si>
    <t>098131001</t>
  </si>
  <si>
    <t>Elozo év költségvetési maradványának igénybevétele Bev. Ei.</t>
  </si>
  <si>
    <t>09814001</t>
  </si>
  <si>
    <t>ÁH belüli megelolegezések bevételei Bev. Ei.</t>
  </si>
  <si>
    <t>Eredeti előirányzat</t>
  </si>
  <si>
    <t>Várható teljesítés</t>
  </si>
  <si>
    <t>2015. évi terv</t>
  </si>
  <si>
    <t>Felhalmozási bevételek</t>
  </si>
  <si>
    <t>Közhatalmi bevételek</t>
  </si>
  <si>
    <t>KIADÁSOK</t>
  </si>
  <si>
    <t>KIADÁSOK ÖSSZESEN</t>
  </si>
  <si>
    <t>Önkormányzatok támogatása</t>
  </si>
  <si>
    <t>Működési bevételek</t>
  </si>
  <si>
    <t>BEVÉTELEK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</si>
  <si>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</si>
  <si>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</si>
  <si>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</si>
  <si>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</si>
  <si>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</si>
  <si>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</si>
  <si>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</si>
  <si>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</si>
  <si>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</si>
  <si>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</si>
  <si>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</si>
  <si>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</si>
  <si>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</si>
  <si>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K7</t>
  </si>
  <si>
    <t>Felújítások</t>
  </si>
  <si>
    <t>K8</t>
  </si>
  <si>
    <t>Egyéb kiadások</t>
  </si>
  <si>
    <t>B1</t>
  </si>
  <si>
    <t>B2</t>
  </si>
  <si>
    <t>B4</t>
  </si>
  <si>
    <t>B3</t>
  </si>
  <si>
    <t>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</si>
</sst>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74" sqref="H74"/>
    </sheetView>
  </sheetViews>
  <sheetFormatPr defaultRowHeight="15" x14ac:dyDescent="0.25"/>
  <cols>
    <col min="1" max="1" width="12" bestFit="1" customWidth="1"/>
    <col min="2" max="2" width="61.85546875" bestFit="1" customWidth="1"/>
    <col min="3" max="3" width="12.5703125" customWidth="1"/>
    <col min="4" max="4" width="12.7109375" customWidth="1"/>
    <col min="5" max="5" width="12.140625" customWidth="1"/>
    <col min="6" max="6" width="12.5703125" customWidth="1"/>
  </cols>
  <sheetData>
    <row r="1" spans="1:9" ht="30" x14ac:dyDescent="0.25">
      <c r="A1" s="3"/>
      <c r="B1" s="4" t="s">
        <v>205</v>
      </c>
      <c r="C1" s="5" t="s">
        <v>200</v>
      </c>
      <c r="D1" s="5" t="s">
        <v>201</v>
      </c>
      <c r="E1" s="5" t="s">
        <v>202</v>
      </c>
    </row>
    <row r="2" spans="1:9" x14ac:dyDescent="0.25">
      <c r="A2" s="3"/>
      <c r="B2" s="3"/>
      <c r="C2" s="5"/>
      <c r="D2" s="5"/>
      <c r="E2" s="5"/>
    </row>
    <row r="3" spans="1:9" x14ac:dyDescent="0.25">
      <c r="A3" s="6" t="s">
        <v>0</v>
      </c>
      <c r="B3" s="6" t="s">
        <v>1</v>
      </c>
      <c r="C3" s="7">
        <v>1735200</v>
      </c>
      <c r="D3" s="7">
        <v>1783620</v>
      </c>
      <c r="E3" s="7">
        <v>1708000</v>
      </c>
    </row>
    <row r="4" spans="1:9" x14ac:dyDescent="0.25">
      <c r="A4" s="6" t="s">
        <v>2</v>
      </c>
      <c r="B4" s="6" t="s">
        <v>3</v>
      </c>
      <c r="C4" s="7">
        <v>4785000</v>
      </c>
      <c r="D4" s="7">
        <v>5036299</v>
      </c>
      <c r="E4" s="7">
        <v>0</v>
      </c>
    </row>
    <row r="5" spans="1:9" x14ac:dyDescent="0.25">
      <c r="A5" s="6" t="s">
        <v>4</v>
      </c>
      <c r="B5" s="6" t="s">
        <v>5</v>
      </c>
      <c r="C5" s="7">
        <v>1214500</v>
      </c>
      <c r="D5" s="7">
        <v>1214500</v>
      </c>
      <c r="E5" s="7">
        <v>1223000</v>
      </c>
    </row>
    <row r="6" spans="1:9" x14ac:dyDescent="0.25">
      <c r="A6" s="6" t="s">
        <v>6</v>
      </c>
      <c r="B6" s="6" t="s">
        <v>7</v>
      </c>
      <c r="C6" s="7">
        <v>337200</v>
      </c>
      <c r="D6" s="7">
        <v>297270</v>
      </c>
      <c r="E6" s="7">
        <v>0</v>
      </c>
    </row>
    <row r="7" spans="1:9" x14ac:dyDescent="0.25">
      <c r="A7" s="6" t="s">
        <v>8</v>
      </c>
      <c r="B7" s="6" t="s">
        <v>9</v>
      </c>
      <c r="C7" s="7">
        <v>122808</v>
      </c>
      <c r="D7" s="7">
        <v>136774</v>
      </c>
      <c r="E7" s="7">
        <v>0</v>
      </c>
    </row>
    <row r="8" spans="1:9" x14ac:dyDescent="0.25">
      <c r="A8" s="6" t="s">
        <v>10</v>
      </c>
      <c r="B8" s="6" t="s">
        <v>11</v>
      </c>
      <c r="C8" s="7">
        <v>142190</v>
      </c>
      <c r="D8" s="7">
        <v>251200</v>
      </c>
      <c r="E8" s="7">
        <v>0</v>
      </c>
      <c r="I8" s="1"/>
    </row>
    <row r="9" spans="1:9" x14ac:dyDescent="0.25">
      <c r="A9" s="6" t="s">
        <v>12</v>
      </c>
      <c r="B9" s="6" t="s">
        <v>13</v>
      </c>
      <c r="C9" s="7">
        <v>0</v>
      </c>
      <c r="D9" s="7">
        <v>92629</v>
      </c>
      <c r="E9" s="7">
        <v>0</v>
      </c>
    </row>
    <row r="10" spans="1:9" x14ac:dyDescent="0.25">
      <c r="A10" s="6" t="s">
        <v>14</v>
      </c>
      <c r="B10" s="6" t="s">
        <v>15</v>
      </c>
      <c r="C10" s="7">
        <v>147384</v>
      </c>
      <c r="D10" s="7">
        <v>51384</v>
      </c>
      <c r="E10" s="7">
        <v>0</v>
      </c>
    </row>
    <row r="11" spans="1:9" x14ac:dyDescent="0.25">
      <c r="A11" s="6" t="s">
        <v>16</v>
      </c>
      <c r="B11" s="6" t="s">
        <v>17</v>
      </c>
      <c r="C11" s="7">
        <v>2460000</v>
      </c>
      <c r="D11" s="7">
        <v>2612449</v>
      </c>
      <c r="E11" s="7">
        <v>1756000</v>
      </c>
    </row>
    <row r="12" spans="1:9" x14ac:dyDescent="0.25">
      <c r="A12" s="6" t="s">
        <v>18</v>
      </c>
      <c r="B12" s="6" t="s">
        <v>19</v>
      </c>
      <c r="C12" s="7">
        <v>529200</v>
      </c>
      <c r="D12" s="7">
        <v>895365</v>
      </c>
      <c r="E12" s="7">
        <v>429000</v>
      </c>
    </row>
    <row r="13" spans="1:9" x14ac:dyDescent="0.25">
      <c r="A13" s="6" t="s">
        <v>20</v>
      </c>
      <c r="B13" s="6" t="s">
        <v>21</v>
      </c>
      <c r="C13" s="7">
        <v>0</v>
      </c>
      <c r="D13" s="7">
        <v>400000</v>
      </c>
      <c r="E13" s="7">
        <v>0</v>
      </c>
    </row>
    <row r="14" spans="1:9" x14ac:dyDescent="0.25">
      <c r="A14" s="8" t="s">
        <v>211</v>
      </c>
      <c r="B14" s="8" t="s">
        <v>212</v>
      </c>
      <c r="C14" s="9">
        <f>SUM(C3:C13)</f>
        <v>11473482</v>
      </c>
      <c r="D14" s="9">
        <f t="shared" ref="D14:E14" si="0">SUM(D3:D13)</f>
        <v>12771490</v>
      </c>
      <c r="E14" s="9">
        <f t="shared" si="0"/>
        <v>5116000</v>
      </c>
      <c r="F14" s="2"/>
    </row>
    <row r="15" spans="1:9" x14ac:dyDescent="0.25">
      <c r="A15" s="6" t="s">
        <v>22</v>
      </c>
      <c r="B15" s="6" t="s">
        <v>23</v>
      </c>
      <c r="C15" s="7">
        <v>2314894</v>
      </c>
      <c r="D15" s="7">
        <v>1822236</v>
      </c>
      <c r="E15" s="7">
        <v>1363000</v>
      </c>
      <c r="I15" s="1"/>
    </row>
    <row r="16" spans="1:9" x14ac:dyDescent="0.25">
      <c r="A16" s="6" t="s">
        <v>24</v>
      </c>
      <c r="B16" s="6" t="s">
        <v>25</v>
      </c>
      <c r="C16" s="7">
        <v>0</v>
      </c>
      <c r="D16" s="7">
        <v>47066</v>
      </c>
      <c r="E16" s="7">
        <v>0</v>
      </c>
    </row>
    <row r="17" spans="1:9" x14ac:dyDescent="0.25">
      <c r="A17" s="6" t="s">
        <v>26</v>
      </c>
      <c r="B17" s="6" t="s">
        <v>27</v>
      </c>
      <c r="C17" s="7">
        <v>110426</v>
      </c>
      <c r="D17" s="7">
        <v>93671</v>
      </c>
      <c r="E17" s="7">
        <v>92000</v>
      </c>
    </row>
    <row r="18" spans="1:9" x14ac:dyDescent="0.25">
      <c r="A18" s="8" t="s">
        <v>213</v>
      </c>
      <c r="B18" s="8" t="s">
        <v>214</v>
      </c>
      <c r="C18" s="9">
        <f>SUM(C15:C17)</f>
        <v>2425320</v>
      </c>
      <c r="D18" s="9">
        <f t="shared" ref="D18:E18" si="1">SUM(D15:D17)</f>
        <v>1962973</v>
      </c>
      <c r="E18" s="9">
        <f t="shared" si="1"/>
        <v>1455000</v>
      </c>
    </row>
    <row r="19" spans="1:9" x14ac:dyDescent="0.25">
      <c r="A19" s="6" t="s">
        <v>28</v>
      </c>
      <c r="B19" s="6" t="s">
        <v>29</v>
      </c>
      <c r="C19" s="7">
        <v>0</v>
      </c>
      <c r="D19" s="7">
        <v>47237</v>
      </c>
      <c r="E19" s="7">
        <v>20000</v>
      </c>
      <c r="I19" s="1"/>
    </row>
    <row r="20" spans="1:9" x14ac:dyDescent="0.25">
      <c r="A20" s="6" t="s">
        <v>30</v>
      </c>
      <c r="B20" s="6" t="s">
        <v>31</v>
      </c>
      <c r="C20" s="7">
        <v>32000</v>
      </c>
      <c r="D20" s="7">
        <v>41598</v>
      </c>
      <c r="E20" s="7">
        <v>0</v>
      </c>
    </row>
    <row r="21" spans="1:9" x14ac:dyDescent="0.25">
      <c r="A21" s="6" t="s">
        <v>32</v>
      </c>
      <c r="B21" s="6" t="s">
        <v>33</v>
      </c>
      <c r="C21" s="7">
        <v>62000</v>
      </c>
      <c r="D21" s="7">
        <v>55035</v>
      </c>
      <c r="E21" s="7">
        <v>25000</v>
      </c>
    </row>
    <row r="22" spans="1:9" x14ac:dyDescent="0.25">
      <c r="A22" s="6" t="s">
        <v>34</v>
      </c>
      <c r="B22" s="6" t="s">
        <v>35</v>
      </c>
      <c r="C22" s="7">
        <v>0</v>
      </c>
      <c r="D22" s="7">
        <v>7874</v>
      </c>
      <c r="E22" s="7">
        <v>10000</v>
      </c>
    </row>
    <row r="23" spans="1:9" x14ac:dyDescent="0.25">
      <c r="A23" s="6" t="s">
        <v>36</v>
      </c>
      <c r="B23" s="6" t="s">
        <v>37</v>
      </c>
      <c r="C23" s="7">
        <v>1264291</v>
      </c>
      <c r="D23" s="7">
        <v>1083038</v>
      </c>
      <c r="E23" s="7">
        <v>500000</v>
      </c>
    </row>
    <row r="24" spans="1:9" x14ac:dyDescent="0.25">
      <c r="A24" s="6" t="s">
        <v>38</v>
      </c>
      <c r="B24" s="6" t="s">
        <v>39</v>
      </c>
      <c r="C24" s="7">
        <v>100000</v>
      </c>
      <c r="D24" s="7">
        <v>5591</v>
      </c>
      <c r="E24" s="7">
        <v>20000</v>
      </c>
    </row>
    <row r="25" spans="1:9" x14ac:dyDescent="0.25">
      <c r="A25" s="6" t="s">
        <v>40</v>
      </c>
      <c r="B25" s="6" t="s">
        <v>41</v>
      </c>
      <c r="C25" s="7">
        <v>330000</v>
      </c>
      <c r="D25" s="7">
        <v>248740</v>
      </c>
      <c r="E25" s="7">
        <v>50000</v>
      </c>
    </row>
    <row r="26" spans="1:9" x14ac:dyDescent="0.25">
      <c r="A26" s="6" t="s">
        <v>42</v>
      </c>
      <c r="B26" s="6" t="s">
        <v>43</v>
      </c>
      <c r="C26" s="7">
        <v>550000</v>
      </c>
      <c r="D26" s="7">
        <v>535954</v>
      </c>
      <c r="E26" s="7">
        <v>500000</v>
      </c>
    </row>
    <row r="27" spans="1:9" x14ac:dyDescent="0.25">
      <c r="A27" s="6" t="s">
        <v>44</v>
      </c>
      <c r="B27" s="6" t="s">
        <v>45</v>
      </c>
      <c r="C27" s="7">
        <v>0</v>
      </c>
      <c r="D27" s="7">
        <v>17890</v>
      </c>
      <c r="E27" s="7">
        <v>20000</v>
      </c>
    </row>
    <row r="28" spans="1:9" x14ac:dyDescent="0.25">
      <c r="A28" s="6" t="s">
        <v>46</v>
      </c>
      <c r="B28" s="6" t="s">
        <v>47</v>
      </c>
      <c r="C28" s="7">
        <v>0</v>
      </c>
      <c r="D28" s="7">
        <v>18349</v>
      </c>
      <c r="E28" s="7">
        <v>20000</v>
      </c>
    </row>
    <row r="29" spans="1:9" x14ac:dyDescent="0.25">
      <c r="A29" s="6" t="s">
        <v>48</v>
      </c>
      <c r="B29" s="6" t="s">
        <v>49</v>
      </c>
      <c r="C29" s="7">
        <v>0</v>
      </c>
      <c r="D29" s="7">
        <v>15732</v>
      </c>
      <c r="E29" s="7">
        <v>25000</v>
      </c>
    </row>
    <row r="30" spans="1:9" x14ac:dyDescent="0.25">
      <c r="A30" s="6" t="s">
        <v>50</v>
      </c>
      <c r="B30" s="6" t="s">
        <v>51</v>
      </c>
      <c r="C30" s="7">
        <v>100000</v>
      </c>
      <c r="D30" s="7">
        <v>223386</v>
      </c>
      <c r="E30" s="7">
        <v>150000</v>
      </c>
    </row>
    <row r="31" spans="1:9" x14ac:dyDescent="0.25">
      <c r="A31" s="6" t="s">
        <v>52</v>
      </c>
      <c r="B31" s="6" t="s">
        <v>53</v>
      </c>
      <c r="C31" s="7">
        <v>20000</v>
      </c>
      <c r="D31" s="7">
        <v>0</v>
      </c>
      <c r="E31" s="7">
        <v>28000</v>
      </c>
    </row>
    <row r="32" spans="1:9" x14ac:dyDescent="0.25">
      <c r="A32" s="6" t="s">
        <v>54</v>
      </c>
      <c r="B32" s="6" t="s">
        <v>55</v>
      </c>
      <c r="C32" s="7">
        <v>920000</v>
      </c>
      <c r="D32" s="7">
        <v>657142</v>
      </c>
      <c r="E32" s="7">
        <v>850000</v>
      </c>
    </row>
    <row r="33" spans="1:9" x14ac:dyDescent="0.25">
      <c r="A33" s="6" t="s">
        <v>56</v>
      </c>
      <c r="B33" s="6" t="s">
        <v>57</v>
      </c>
      <c r="C33" s="7">
        <v>1517500</v>
      </c>
      <c r="D33" s="7">
        <v>1914121</v>
      </c>
      <c r="E33" s="7">
        <v>650000</v>
      </c>
    </row>
    <row r="34" spans="1:9" x14ac:dyDescent="0.25">
      <c r="A34" s="6" t="s">
        <v>58</v>
      </c>
      <c r="B34" s="6" t="s">
        <v>59</v>
      </c>
      <c r="C34" s="7">
        <v>155000</v>
      </c>
      <c r="D34" s="7">
        <v>270253</v>
      </c>
      <c r="E34" s="7">
        <v>350000</v>
      </c>
    </row>
    <row r="35" spans="1:9" x14ac:dyDescent="0.25">
      <c r="A35" s="6" t="s">
        <v>60</v>
      </c>
      <c r="B35" s="6" t="s">
        <v>61</v>
      </c>
      <c r="C35" s="7">
        <v>900000</v>
      </c>
      <c r="D35" s="7">
        <v>195821</v>
      </c>
      <c r="E35" s="7">
        <v>150000</v>
      </c>
    </row>
    <row r="36" spans="1:9" x14ac:dyDescent="0.25">
      <c r="A36" s="6" t="s">
        <v>62</v>
      </c>
      <c r="B36" s="6" t="s">
        <v>63</v>
      </c>
      <c r="C36" s="7">
        <v>0</v>
      </c>
      <c r="D36" s="7">
        <v>52307</v>
      </c>
      <c r="E36" s="7">
        <v>0</v>
      </c>
    </row>
    <row r="37" spans="1:9" x14ac:dyDescent="0.25">
      <c r="A37" s="6" t="s">
        <v>64</v>
      </c>
      <c r="B37" s="6" t="s">
        <v>65</v>
      </c>
      <c r="C37" s="7">
        <v>1050000</v>
      </c>
      <c r="D37" s="7">
        <v>832657</v>
      </c>
      <c r="E37" s="7">
        <v>200000</v>
      </c>
    </row>
    <row r="38" spans="1:9" x14ac:dyDescent="0.25">
      <c r="A38" s="6" t="s">
        <v>66</v>
      </c>
      <c r="B38" s="6" t="s">
        <v>67</v>
      </c>
      <c r="C38" s="7">
        <v>680000</v>
      </c>
      <c r="D38" s="7">
        <v>525125</v>
      </c>
      <c r="E38" s="7">
        <v>525000</v>
      </c>
    </row>
    <row r="39" spans="1:9" x14ac:dyDescent="0.25">
      <c r="A39" s="6" t="s">
        <v>68</v>
      </c>
      <c r="B39" s="6" t="s">
        <v>69</v>
      </c>
      <c r="C39" s="7">
        <v>1845000</v>
      </c>
      <c r="D39" s="7">
        <v>47717</v>
      </c>
      <c r="E39" s="7">
        <v>0</v>
      </c>
    </row>
    <row r="40" spans="1:9" x14ac:dyDescent="0.25">
      <c r="A40" s="6" t="s">
        <v>70</v>
      </c>
      <c r="B40" s="6" t="s">
        <v>71</v>
      </c>
      <c r="C40" s="7">
        <v>0</v>
      </c>
      <c r="D40" s="7">
        <v>449286</v>
      </c>
      <c r="E40" s="7">
        <v>397000</v>
      </c>
    </row>
    <row r="41" spans="1:9" x14ac:dyDescent="0.25">
      <c r="A41" s="6" t="s">
        <v>72</v>
      </c>
      <c r="B41" s="6" t="s">
        <v>73</v>
      </c>
      <c r="C41" s="7">
        <v>646749</v>
      </c>
      <c r="D41" s="7">
        <v>55651</v>
      </c>
      <c r="E41" s="7">
        <v>50000</v>
      </c>
    </row>
    <row r="42" spans="1:9" x14ac:dyDescent="0.25">
      <c r="A42" s="6" t="s">
        <v>74</v>
      </c>
      <c r="B42" s="6" t="s">
        <v>75</v>
      </c>
      <c r="C42" s="7">
        <v>25000</v>
      </c>
      <c r="D42" s="7">
        <v>102976</v>
      </c>
      <c r="E42" s="7">
        <v>150000</v>
      </c>
    </row>
    <row r="43" spans="1:9" x14ac:dyDescent="0.25">
      <c r="A43" s="6" t="s">
        <v>76</v>
      </c>
      <c r="B43" s="6" t="s">
        <v>77</v>
      </c>
      <c r="C43" s="7">
        <v>95000</v>
      </c>
      <c r="D43" s="7">
        <v>2362</v>
      </c>
      <c r="E43" s="7">
        <v>0</v>
      </c>
    </row>
    <row r="44" spans="1:9" x14ac:dyDescent="0.25">
      <c r="A44" s="6" t="s">
        <v>78</v>
      </c>
      <c r="B44" s="6" t="s">
        <v>79</v>
      </c>
      <c r="C44" s="7">
        <v>2174000</v>
      </c>
      <c r="D44" s="7">
        <v>1629319</v>
      </c>
      <c r="E44" s="7">
        <v>1200000</v>
      </c>
    </row>
    <row r="45" spans="1:9" x14ac:dyDescent="0.25">
      <c r="A45" s="6" t="s">
        <v>80</v>
      </c>
      <c r="B45" s="6" t="s">
        <v>81</v>
      </c>
      <c r="C45" s="7">
        <v>0</v>
      </c>
      <c r="D45" s="7">
        <v>4531000</v>
      </c>
      <c r="E45" s="7">
        <v>229000</v>
      </c>
    </row>
    <row r="46" spans="1:9" x14ac:dyDescent="0.25">
      <c r="A46" s="6" t="s">
        <v>82</v>
      </c>
      <c r="B46" s="6" t="s">
        <v>83</v>
      </c>
      <c r="C46" s="7">
        <v>0</v>
      </c>
      <c r="D46" s="7">
        <v>62757</v>
      </c>
      <c r="E46" s="7">
        <v>0</v>
      </c>
    </row>
    <row r="47" spans="1:9" x14ac:dyDescent="0.25">
      <c r="A47" s="6" t="s">
        <v>84</v>
      </c>
      <c r="B47" s="6" t="s">
        <v>85</v>
      </c>
      <c r="C47" s="7">
        <v>0</v>
      </c>
      <c r="D47" s="7">
        <v>73085</v>
      </c>
      <c r="E47" s="7">
        <v>90000</v>
      </c>
    </row>
    <row r="48" spans="1:9" x14ac:dyDescent="0.25">
      <c r="A48" s="6" t="s">
        <v>86</v>
      </c>
      <c r="B48" s="6" t="s">
        <v>87</v>
      </c>
      <c r="C48" s="7">
        <v>0</v>
      </c>
      <c r="D48" s="7">
        <v>959000</v>
      </c>
      <c r="E48" s="7">
        <v>250000</v>
      </c>
      <c r="I48" s="1"/>
    </row>
    <row r="49" spans="1:5" x14ac:dyDescent="0.25">
      <c r="A49" s="6" t="s">
        <v>88</v>
      </c>
      <c r="B49" s="6" t="s">
        <v>89</v>
      </c>
      <c r="C49" s="7">
        <v>145000</v>
      </c>
      <c r="D49" s="7">
        <v>261532</v>
      </c>
      <c r="E49" s="7">
        <v>120000</v>
      </c>
    </row>
    <row r="50" spans="1:5" x14ac:dyDescent="0.25">
      <c r="A50" s="8" t="s">
        <v>215</v>
      </c>
      <c r="B50" s="8" t="s">
        <v>216</v>
      </c>
      <c r="C50" s="9">
        <f>SUM(C19:C49)</f>
        <v>12611540</v>
      </c>
      <c r="D50" s="9">
        <f t="shared" ref="D50:E50" si="2">SUM(D19:D49)</f>
        <v>14922535</v>
      </c>
      <c r="E50" s="9">
        <f t="shared" si="2"/>
        <v>6579000</v>
      </c>
    </row>
    <row r="51" spans="1:5" x14ac:dyDescent="0.25">
      <c r="A51" s="6" t="s">
        <v>90</v>
      </c>
      <c r="B51" s="6" t="s">
        <v>91</v>
      </c>
      <c r="C51" s="7">
        <v>0</v>
      </c>
      <c r="D51" s="7">
        <v>0</v>
      </c>
      <c r="E51" s="7">
        <v>20000</v>
      </c>
    </row>
    <row r="52" spans="1:5" x14ac:dyDescent="0.25">
      <c r="A52" s="6" t="s">
        <v>92</v>
      </c>
      <c r="B52" s="6" t="s">
        <v>93</v>
      </c>
      <c r="C52" s="7"/>
      <c r="D52" s="7">
        <v>229395</v>
      </c>
      <c r="E52" s="7">
        <v>0</v>
      </c>
    </row>
    <row r="53" spans="1:5" x14ac:dyDescent="0.25">
      <c r="A53" s="6" t="s">
        <v>94</v>
      </c>
      <c r="B53" s="6" t="s">
        <v>95</v>
      </c>
      <c r="C53" s="7"/>
      <c r="D53" s="7">
        <v>23400</v>
      </c>
      <c r="E53" s="7">
        <v>0</v>
      </c>
    </row>
    <row r="54" spans="1:5" x14ac:dyDescent="0.25">
      <c r="A54" s="6" t="s">
        <v>96</v>
      </c>
      <c r="B54" s="6" t="s">
        <v>97</v>
      </c>
      <c r="C54" s="7">
        <v>4833000</v>
      </c>
      <c r="D54" s="7">
        <v>3692080</v>
      </c>
      <c r="E54" s="7">
        <v>400000</v>
      </c>
    </row>
    <row r="55" spans="1:5" x14ac:dyDescent="0.25">
      <c r="A55" s="6" t="s">
        <v>98</v>
      </c>
      <c r="B55" s="6" t="s">
        <v>99</v>
      </c>
      <c r="C55" s="7">
        <v>600000</v>
      </c>
      <c r="D55" s="7">
        <v>583400</v>
      </c>
      <c r="E55" s="7">
        <v>120000</v>
      </c>
    </row>
    <row r="56" spans="1:5" x14ac:dyDescent="0.25">
      <c r="A56" s="6" t="s">
        <v>100</v>
      </c>
      <c r="B56" s="6" t="s">
        <v>101</v>
      </c>
      <c r="C56" s="7">
        <v>800000</v>
      </c>
      <c r="D56" s="7">
        <v>1453295</v>
      </c>
      <c r="E56" s="7">
        <v>100000</v>
      </c>
    </row>
    <row r="57" spans="1:5" x14ac:dyDescent="0.25">
      <c r="A57" s="6" t="s">
        <v>102</v>
      </c>
      <c r="B57" s="6" t="s">
        <v>103</v>
      </c>
      <c r="C57" s="7">
        <v>70000</v>
      </c>
      <c r="D57" s="7">
        <v>115000</v>
      </c>
      <c r="E57" s="7">
        <v>2000000</v>
      </c>
    </row>
    <row r="58" spans="1:5" x14ac:dyDescent="0.25">
      <c r="A58" s="6" t="s">
        <v>104</v>
      </c>
      <c r="B58" s="6" t="s">
        <v>105</v>
      </c>
      <c r="C58" s="7">
        <v>0</v>
      </c>
      <c r="D58" s="7">
        <v>13000</v>
      </c>
      <c r="E58" s="7">
        <v>0</v>
      </c>
    </row>
    <row r="59" spans="1:5" x14ac:dyDescent="0.25">
      <c r="A59" s="6" t="s">
        <v>106</v>
      </c>
      <c r="B59" s="6" t="s">
        <v>107</v>
      </c>
      <c r="C59" s="7">
        <v>340000</v>
      </c>
      <c r="D59" s="7">
        <v>0</v>
      </c>
      <c r="E59" s="7">
        <v>0</v>
      </c>
    </row>
    <row r="60" spans="1:5" x14ac:dyDescent="0.25">
      <c r="A60" s="8" t="s">
        <v>217</v>
      </c>
      <c r="B60" s="8" t="s">
        <v>218</v>
      </c>
      <c r="C60" s="9">
        <f>SUM(C51:C59)</f>
        <v>6643000</v>
      </c>
      <c r="D60" s="9">
        <f t="shared" ref="D60:E60" si="3">SUM(D51:D59)</f>
        <v>6109570</v>
      </c>
      <c r="E60" s="9">
        <f t="shared" si="3"/>
        <v>2640000</v>
      </c>
    </row>
    <row r="61" spans="1:5" x14ac:dyDescent="0.25">
      <c r="A61" s="6" t="s">
        <v>108</v>
      </c>
      <c r="B61" s="6" t="s">
        <v>109</v>
      </c>
      <c r="C61" s="7">
        <v>0</v>
      </c>
      <c r="D61" s="7">
        <v>395738</v>
      </c>
      <c r="E61" s="7">
        <v>8000</v>
      </c>
    </row>
    <row r="62" spans="1:5" x14ac:dyDescent="0.25">
      <c r="A62" s="6" t="s">
        <v>110</v>
      </c>
      <c r="B62" s="6" t="s">
        <v>111</v>
      </c>
      <c r="C62" s="7">
        <v>7966196</v>
      </c>
      <c r="D62" s="7">
        <v>5507458</v>
      </c>
      <c r="E62" s="7">
        <v>13316000</v>
      </c>
    </row>
    <row r="63" spans="1:5" x14ac:dyDescent="0.25">
      <c r="A63" s="6" t="s">
        <v>112</v>
      </c>
      <c r="B63" s="6" t="s">
        <v>113</v>
      </c>
      <c r="C63" s="7">
        <v>0</v>
      </c>
      <c r="D63" s="7">
        <v>90000</v>
      </c>
      <c r="E63" s="7">
        <v>0</v>
      </c>
    </row>
    <row r="64" spans="1:5" x14ac:dyDescent="0.25">
      <c r="A64" s="8" t="s">
        <v>219</v>
      </c>
      <c r="B64" s="8" t="s">
        <v>220</v>
      </c>
      <c r="C64" s="9">
        <f>SUM(C61:C63)</f>
        <v>7966196</v>
      </c>
      <c r="D64" s="9">
        <f t="shared" ref="D64:E64" si="4">SUM(D61:D63)</f>
        <v>5993196</v>
      </c>
      <c r="E64" s="9">
        <f t="shared" si="4"/>
        <v>13324000</v>
      </c>
    </row>
    <row r="65" spans="1:8" x14ac:dyDescent="0.25">
      <c r="A65" s="6" t="s">
        <v>114</v>
      </c>
      <c r="B65" s="6" t="s">
        <v>115</v>
      </c>
      <c r="C65" s="7">
        <v>0</v>
      </c>
      <c r="D65" s="7">
        <v>16301474</v>
      </c>
      <c r="E65" s="7">
        <v>0</v>
      </c>
    </row>
    <row r="66" spans="1:8" x14ac:dyDescent="0.25">
      <c r="A66" s="6" t="s">
        <v>116</v>
      </c>
      <c r="B66" s="6" t="s">
        <v>117</v>
      </c>
      <c r="C66" s="7">
        <v>5512000</v>
      </c>
      <c r="D66" s="7">
        <v>11627229</v>
      </c>
      <c r="E66" s="7">
        <v>629000</v>
      </c>
    </row>
    <row r="67" spans="1:8" x14ac:dyDescent="0.25">
      <c r="A67" s="6" t="s">
        <v>118</v>
      </c>
      <c r="B67" s="6" t="s">
        <v>119</v>
      </c>
      <c r="C67" s="7">
        <v>1488000</v>
      </c>
      <c r="D67" s="7">
        <v>3283801</v>
      </c>
      <c r="E67" s="7">
        <v>170000</v>
      </c>
    </row>
    <row r="68" spans="1:8" x14ac:dyDescent="0.25">
      <c r="A68" s="8" t="s">
        <v>221</v>
      </c>
      <c r="B68" s="8" t="s">
        <v>222</v>
      </c>
      <c r="C68" s="9">
        <f>SUM(C65:C67)</f>
        <v>7000000</v>
      </c>
      <c r="D68" s="9">
        <f t="shared" ref="D68:E68" si="5">SUM(D65:D67)</f>
        <v>31212504</v>
      </c>
      <c r="E68" s="9">
        <f t="shared" si="5"/>
        <v>799000</v>
      </c>
    </row>
    <row r="69" spans="1:8" x14ac:dyDescent="0.25">
      <c r="A69" s="6" t="s">
        <v>120</v>
      </c>
      <c r="B69" s="6" t="s">
        <v>121</v>
      </c>
      <c r="C69" s="7">
        <v>2799000</v>
      </c>
      <c r="D69" s="7">
        <v>400000</v>
      </c>
      <c r="E69" s="7">
        <v>0</v>
      </c>
    </row>
    <row r="70" spans="1:8" x14ac:dyDescent="0.25">
      <c r="A70" s="6" t="s">
        <v>122</v>
      </c>
      <c r="B70" s="6" t="s">
        <v>123</v>
      </c>
      <c r="C70" s="7">
        <v>4811000</v>
      </c>
      <c r="D70" s="7">
        <v>108000</v>
      </c>
      <c r="E70" s="7">
        <v>0</v>
      </c>
    </row>
    <row r="71" spans="1:8" x14ac:dyDescent="0.25">
      <c r="A71" s="8" t="s">
        <v>223</v>
      </c>
      <c r="B71" s="8" t="s">
        <v>224</v>
      </c>
      <c r="C71" s="9">
        <f>SUM(C69:C70)</f>
        <v>7610000</v>
      </c>
      <c r="D71" s="9">
        <f t="shared" ref="D71:E71" si="6">SUM(D69:D70)</f>
        <v>508000</v>
      </c>
      <c r="E71" s="9">
        <f t="shared" si="6"/>
        <v>0</v>
      </c>
    </row>
    <row r="72" spans="1:8" x14ac:dyDescent="0.25">
      <c r="A72" s="6" t="s">
        <v>124</v>
      </c>
      <c r="B72" s="6" t="s">
        <v>125</v>
      </c>
      <c r="C72" s="7">
        <v>3300000</v>
      </c>
      <c r="D72" s="7">
        <v>7220000</v>
      </c>
      <c r="E72" s="7">
        <v>0</v>
      </c>
    </row>
    <row r="73" spans="1:8" x14ac:dyDescent="0.25">
      <c r="A73" s="6" t="s">
        <v>126</v>
      </c>
      <c r="B73" s="6" t="s">
        <v>127</v>
      </c>
      <c r="C73" s="7">
        <v>0</v>
      </c>
      <c r="D73" s="7">
        <v>0</v>
      </c>
      <c r="E73" s="7">
        <v>594000</v>
      </c>
    </row>
    <row r="74" spans="1:8" x14ac:dyDescent="0.25">
      <c r="A74" s="6" t="s">
        <v>128</v>
      </c>
      <c r="B74" s="6" t="s">
        <v>129</v>
      </c>
      <c r="C74" s="7">
        <v>0</v>
      </c>
      <c r="D74" s="7">
        <v>3814367</v>
      </c>
      <c r="E74" s="7">
        <v>13875000</v>
      </c>
    </row>
    <row r="75" spans="1:8" x14ac:dyDescent="0.25">
      <c r="A75" s="8" t="s">
        <v>225</v>
      </c>
      <c r="B75" s="8" t="s">
        <v>226</v>
      </c>
      <c r="C75" s="9">
        <f>SUM(C72:C74)</f>
        <v>3300000</v>
      </c>
      <c r="D75" s="9">
        <f t="shared" ref="D75:E75" si="7">SUM(D72:D74)</f>
        <v>11034367</v>
      </c>
      <c r="E75" s="9">
        <f t="shared" si="7"/>
        <v>14469000</v>
      </c>
    </row>
    <row r="76" spans="1:8" x14ac:dyDescent="0.25">
      <c r="A76" s="8"/>
      <c r="B76" s="8" t="s">
        <v>231</v>
      </c>
      <c r="C76" s="9"/>
      <c r="D76" s="9"/>
      <c r="E76" s="9">
        <v>2634000</v>
      </c>
    </row>
    <row r="77" spans="1:8" x14ac:dyDescent="0.25">
      <c r="A77" s="6"/>
      <c r="B77" s="10" t="s">
        <v>206</v>
      </c>
      <c r="C77" s="9">
        <f>SUM(C75,C71,C68,C64,C60,C50,C18,C14+C76)</f>
        <v>59029538</v>
      </c>
      <c r="D77" s="9">
        <f>SUM(D75,D71,D68,D64,D60,D50,D18,D14+D76)</f>
        <v>84514635</v>
      </c>
      <c r="E77" s="9">
        <f>SUM(E75,E71,E68,E64,E60,E50,E18,E14+E76)</f>
        <v>47016000</v>
      </c>
      <c r="H77" s="1">
        <f>SUM(E77-E118)</f>
        <v>0</v>
      </c>
    </row>
    <row r="78" spans="1:8" x14ac:dyDescent="0.25">
      <c r="A78" s="6"/>
      <c r="B78" s="11" t="s">
        <v>209</v>
      </c>
      <c r="C78" s="9"/>
      <c r="D78" s="9"/>
      <c r="E78" s="9"/>
    </row>
    <row r="79" spans="1:8" x14ac:dyDescent="0.25">
      <c r="A79" s="6" t="s">
        <v>130</v>
      </c>
      <c r="B79" s="6" t="s">
        <v>131</v>
      </c>
      <c r="C79" s="7">
        <v>10773367</v>
      </c>
      <c r="D79" s="7">
        <v>10773367</v>
      </c>
      <c r="E79" s="7">
        <v>12585000</v>
      </c>
    </row>
    <row r="80" spans="1:8" x14ac:dyDescent="0.25">
      <c r="A80" s="6" t="s">
        <v>132</v>
      </c>
      <c r="B80" s="6" t="s">
        <v>133</v>
      </c>
      <c r="C80" s="7">
        <v>0</v>
      </c>
      <c r="D80" s="7">
        <v>2862933</v>
      </c>
      <c r="E80" s="7">
        <v>9533000</v>
      </c>
    </row>
    <row r="81" spans="1:6" x14ac:dyDescent="0.25">
      <c r="A81" s="6" t="s">
        <v>134</v>
      </c>
      <c r="B81" s="6" t="s">
        <v>135</v>
      </c>
      <c r="C81" s="7">
        <v>3100000</v>
      </c>
      <c r="D81" s="7">
        <v>3271674</v>
      </c>
      <c r="E81" s="7">
        <v>2788000</v>
      </c>
    </row>
    <row r="82" spans="1:6" x14ac:dyDescent="0.25">
      <c r="A82" s="6" t="s">
        <v>136</v>
      </c>
      <c r="B82" s="6" t="s">
        <v>137</v>
      </c>
      <c r="C82" s="7">
        <v>6512080</v>
      </c>
      <c r="D82" s="7">
        <v>6512080</v>
      </c>
      <c r="E82" s="7">
        <v>7500000</v>
      </c>
    </row>
    <row r="83" spans="1:6" x14ac:dyDescent="0.25">
      <c r="A83" s="6" t="s">
        <v>138</v>
      </c>
      <c r="B83" s="6" t="s">
        <v>139</v>
      </c>
      <c r="C83" s="7">
        <v>30846</v>
      </c>
      <c r="D83" s="7">
        <v>285846</v>
      </c>
      <c r="E83" s="7">
        <v>0</v>
      </c>
    </row>
    <row r="84" spans="1:6" x14ac:dyDescent="0.25">
      <c r="A84" s="6" t="s">
        <v>140</v>
      </c>
      <c r="B84" s="6" t="s">
        <v>141</v>
      </c>
      <c r="C84" s="7">
        <v>3866400</v>
      </c>
      <c r="D84" s="7">
        <v>2751200</v>
      </c>
      <c r="E84" s="7">
        <v>480000</v>
      </c>
    </row>
    <row r="85" spans="1:6" x14ac:dyDescent="0.25">
      <c r="A85" s="6" t="s">
        <v>142</v>
      </c>
      <c r="B85" s="6" t="s">
        <v>143</v>
      </c>
      <c r="C85" s="7">
        <v>1030320</v>
      </c>
      <c r="D85" s="7">
        <v>1175567</v>
      </c>
      <c r="E85" s="7">
        <v>160000</v>
      </c>
      <c r="F85" s="1"/>
    </row>
    <row r="86" spans="1:6" x14ac:dyDescent="0.25">
      <c r="A86" s="6" t="s">
        <v>144</v>
      </c>
      <c r="B86" s="6" t="s">
        <v>145</v>
      </c>
      <c r="C86" s="7">
        <v>585000</v>
      </c>
      <c r="D86" s="7">
        <v>497700</v>
      </c>
      <c r="E86" s="7">
        <v>144000</v>
      </c>
    </row>
    <row r="87" spans="1:6" x14ac:dyDescent="0.25">
      <c r="A87" s="6" t="s">
        <v>146</v>
      </c>
      <c r="B87" s="6" t="s">
        <v>147</v>
      </c>
      <c r="C87" s="7">
        <v>0</v>
      </c>
      <c r="D87" s="7">
        <v>20000</v>
      </c>
      <c r="E87" s="7">
        <v>0</v>
      </c>
    </row>
    <row r="88" spans="1:6" x14ac:dyDescent="0.25">
      <c r="A88" s="6" t="s">
        <v>148</v>
      </c>
      <c r="B88" s="6" t="s">
        <v>149</v>
      </c>
      <c r="C88" s="7">
        <v>0</v>
      </c>
      <c r="D88" s="7">
        <v>2782033</v>
      </c>
      <c r="E88" s="7">
        <v>0</v>
      </c>
    </row>
    <row r="89" spans="1:6" x14ac:dyDescent="0.25">
      <c r="A89" s="6" t="s">
        <v>150</v>
      </c>
      <c r="B89" s="6" t="s">
        <v>151</v>
      </c>
      <c r="C89" s="7">
        <v>0</v>
      </c>
      <c r="D89" s="7">
        <v>25651</v>
      </c>
      <c r="E89" s="7">
        <v>0</v>
      </c>
    </row>
    <row r="90" spans="1:6" x14ac:dyDescent="0.25">
      <c r="A90" s="6" t="s">
        <v>152</v>
      </c>
      <c r="B90" s="6" t="s">
        <v>153</v>
      </c>
      <c r="C90" s="7">
        <v>0</v>
      </c>
      <c r="D90" s="7">
        <v>650000</v>
      </c>
      <c r="E90" s="7">
        <v>1200000</v>
      </c>
    </row>
    <row r="91" spans="1:6" x14ac:dyDescent="0.25">
      <c r="A91" s="6" t="s">
        <v>154</v>
      </c>
      <c r="B91" s="6" t="s">
        <v>155</v>
      </c>
      <c r="C91" s="7">
        <v>5807925</v>
      </c>
      <c r="D91" s="7">
        <v>4982586</v>
      </c>
      <c r="E91" s="7">
        <v>0</v>
      </c>
    </row>
    <row r="92" spans="1:6" x14ac:dyDescent="0.25">
      <c r="A92" s="8" t="s">
        <v>227</v>
      </c>
      <c r="B92" s="10" t="s">
        <v>207</v>
      </c>
      <c r="C92" s="9">
        <f>SUM(C79:C91)</f>
        <v>31705938</v>
      </c>
      <c r="D92" s="9">
        <f t="shared" ref="D92:E92" si="8">SUM(D79:D91)</f>
        <v>36590637</v>
      </c>
      <c r="E92" s="9">
        <f t="shared" si="8"/>
        <v>34390000</v>
      </c>
    </row>
    <row r="93" spans="1:6" x14ac:dyDescent="0.25">
      <c r="A93" s="6" t="s">
        <v>158</v>
      </c>
      <c r="B93" s="6" t="s">
        <v>159</v>
      </c>
      <c r="C93" s="7">
        <v>210000</v>
      </c>
      <c r="D93" s="7">
        <v>193279</v>
      </c>
      <c r="E93" s="7">
        <v>200000</v>
      </c>
    </row>
    <row r="94" spans="1:6" x14ac:dyDescent="0.25">
      <c r="A94" s="6" t="s">
        <v>160</v>
      </c>
      <c r="B94" s="6" t="s">
        <v>161</v>
      </c>
      <c r="C94" s="7">
        <v>0</v>
      </c>
      <c r="D94" s="7">
        <v>94680</v>
      </c>
      <c r="E94" s="7">
        <v>0</v>
      </c>
    </row>
    <row r="95" spans="1:6" x14ac:dyDescent="0.25">
      <c r="A95" s="6" t="s">
        <v>162</v>
      </c>
      <c r="B95" s="6" t="s">
        <v>163</v>
      </c>
      <c r="C95" s="7">
        <v>1000000</v>
      </c>
      <c r="D95" s="7">
        <v>801967</v>
      </c>
      <c r="E95" s="7">
        <v>800000</v>
      </c>
    </row>
    <row r="96" spans="1:6" x14ac:dyDescent="0.25">
      <c r="A96" s="6" t="s">
        <v>164</v>
      </c>
      <c r="B96" s="6" t="s">
        <v>165</v>
      </c>
      <c r="C96" s="7">
        <v>600000</v>
      </c>
      <c r="D96" s="7">
        <v>522567</v>
      </c>
      <c r="E96" s="7">
        <v>520000</v>
      </c>
    </row>
    <row r="97" spans="1:5" x14ac:dyDescent="0.25">
      <c r="A97" s="6" t="s">
        <v>166</v>
      </c>
      <c r="B97" s="6" t="s">
        <v>167</v>
      </c>
      <c r="C97" s="7">
        <v>100000</v>
      </c>
      <c r="D97" s="7">
        <v>0</v>
      </c>
      <c r="E97" s="7">
        <v>120000</v>
      </c>
    </row>
    <row r="98" spans="1:5" x14ac:dyDescent="0.25">
      <c r="A98" s="6" t="s">
        <v>168</v>
      </c>
      <c r="B98" s="6" t="s">
        <v>169</v>
      </c>
      <c r="C98" s="7">
        <v>60000</v>
      </c>
      <c r="D98" s="7">
        <v>53992</v>
      </c>
      <c r="E98" s="7">
        <v>70000</v>
      </c>
    </row>
    <row r="99" spans="1:5" x14ac:dyDescent="0.25">
      <c r="A99" s="8" t="s">
        <v>230</v>
      </c>
      <c r="B99" s="10" t="s">
        <v>204</v>
      </c>
      <c r="C99" s="9">
        <f>SUM(C93:C98)</f>
        <v>1970000</v>
      </c>
      <c r="D99" s="9">
        <f t="shared" ref="D99:E99" si="9">SUM(D93:D98)</f>
        <v>1666485</v>
      </c>
      <c r="E99" s="9">
        <f t="shared" si="9"/>
        <v>1710000</v>
      </c>
    </row>
    <row r="100" spans="1:5" x14ac:dyDescent="0.25">
      <c r="A100" s="6" t="s">
        <v>170</v>
      </c>
      <c r="B100" s="6" t="s">
        <v>171</v>
      </c>
      <c r="C100" s="7">
        <v>1300000</v>
      </c>
      <c r="D100" s="7">
        <v>93133</v>
      </c>
      <c r="E100" s="7">
        <v>50000</v>
      </c>
    </row>
    <row r="101" spans="1:5" x14ac:dyDescent="0.25">
      <c r="A101" s="6" t="s">
        <v>172</v>
      </c>
      <c r="B101" s="6" t="s">
        <v>173</v>
      </c>
      <c r="C101" s="7">
        <v>550000</v>
      </c>
      <c r="D101" s="7">
        <v>114935</v>
      </c>
      <c r="E101" s="7">
        <v>115000</v>
      </c>
    </row>
    <row r="102" spans="1:5" x14ac:dyDescent="0.25">
      <c r="A102" s="6" t="s">
        <v>174</v>
      </c>
      <c r="B102" s="6" t="s">
        <v>175</v>
      </c>
      <c r="C102" s="7">
        <v>10000</v>
      </c>
      <c r="D102" s="7">
        <v>708061</v>
      </c>
      <c r="E102" s="7">
        <v>700000</v>
      </c>
    </row>
    <row r="103" spans="1:5" x14ac:dyDescent="0.25">
      <c r="A103" s="6" t="s">
        <v>176</v>
      </c>
      <c r="B103" s="6" t="s">
        <v>177</v>
      </c>
      <c r="C103" s="7">
        <v>800000</v>
      </c>
      <c r="D103" s="7">
        <v>693386</v>
      </c>
      <c r="E103" s="7">
        <v>695000</v>
      </c>
    </row>
    <row r="104" spans="1:5" x14ac:dyDescent="0.25">
      <c r="A104" s="6" t="s">
        <v>178</v>
      </c>
      <c r="B104" s="6" t="s">
        <v>179</v>
      </c>
      <c r="C104" s="7">
        <v>0</v>
      </c>
      <c r="D104" s="7">
        <v>55968</v>
      </c>
      <c r="E104" s="7">
        <v>0</v>
      </c>
    </row>
    <row r="105" spans="1:5" x14ac:dyDescent="0.25">
      <c r="A105" s="6" t="s">
        <v>180</v>
      </c>
      <c r="B105" s="6" t="s">
        <v>181</v>
      </c>
      <c r="C105" s="7">
        <v>0</v>
      </c>
      <c r="D105" s="7">
        <v>289500</v>
      </c>
      <c r="E105" s="7">
        <v>290000</v>
      </c>
    </row>
    <row r="106" spans="1:5" x14ac:dyDescent="0.25">
      <c r="A106" s="6" t="s">
        <v>182</v>
      </c>
      <c r="B106" s="6" t="s">
        <v>183</v>
      </c>
      <c r="C106" s="7">
        <v>0</v>
      </c>
      <c r="D106" s="7">
        <v>123924</v>
      </c>
      <c r="E106" s="7">
        <v>0</v>
      </c>
    </row>
    <row r="107" spans="1:5" x14ac:dyDescent="0.25">
      <c r="A107" s="6" t="s">
        <v>184</v>
      </c>
      <c r="B107" s="6" t="s">
        <v>185</v>
      </c>
      <c r="C107" s="7">
        <v>2500000</v>
      </c>
      <c r="D107" s="7">
        <v>1032000</v>
      </c>
      <c r="E107" s="7">
        <v>1032000</v>
      </c>
    </row>
    <row r="108" spans="1:5" x14ac:dyDescent="0.25">
      <c r="A108" s="6" t="s">
        <v>186</v>
      </c>
      <c r="B108" s="6" t="s">
        <v>187</v>
      </c>
      <c r="C108" s="7">
        <v>567000</v>
      </c>
      <c r="D108" s="7">
        <v>657219</v>
      </c>
      <c r="E108" s="7">
        <v>600000</v>
      </c>
    </row>
    <row r="109" spans="1:5" x14ac:dyDescent="0.25">
      <c r="A109" s="6" t="s">
        <v>188</v>
      </c>
      <c r="B109" s="6" t="s">
        <v>189</v>
      </c>
      <c r="C109" s="7">
        <v>10000</v>
      </c>
      <c r="D109" s="7">
        <v>246</v>
      </c>
      <c r="E109" s="7">
        <v>0</v>
      </c>
    </row>
    <row r="110" spans="1:5" x14ac:dyDescent="0.25">
      <c r="A110" s="6" t="s">
        <v>229</v>
      </c>
      <c r="B110" s="10" t="s">
        <v>208</v>
      </c>
      <c r="C110" s="9">
        <f>SUM(C100:C109)</f>
        <v>5737000</v>
      </c>
      <c r="D110" s="9">
        <f t="shared" ref="D110:E110" si="10">SUM(D100:D109)</f>
        <v>3768372</v>
      </c>
      <c r="E110" s="9">
        <f t="shared" si="10"/>
        <v>3482000</v>
      </c>
    </row>
    <row r="111" spans="1:5" x14ac:dyDescent="0.25">
      <c r="A111" s="6" t="s">
        <v>190</v>
      </c>
      <c r="B111" s="6" t="s">
        <v>191</v>
      </c>
      <c r="C111" s="7">
        <v>2000000</v>
      </c>
      <c r="D111" s="7">
        <v>2000000</v>
      </c>
      <c r="E111" s="7">
        <v>0</v>
      </c>
    </row>
    <row r="112" spans="1:5" x14ac:dyDescent="0.25">
      <c r="A112" s="6" t="s">
        <v>192</v>
      </c>
      <c r="B112" s="6" t="s">
        <v>193</v>
      </c>
      <c r="C112" s="7">
        <v>0</v>
      </c>
      <c r="D112" s="7">
        <v>1638290</v>
      </c>
      <c r="E112" s="7">
        <v>2000000</v>
      </c>
    </row>
    <row r="113" spans="1:5" x14ac:dyDescent="0.25">
      <c r="A113" s="6" t="s">
        <v>156</v>
      </c>
      <c r="B113" s="6" t="s">
        <v>157</v>
      </c>
      <c r="C113" s="7">
        <v>14910715</v>
      </c>
      <c r="D113" s="7">
        <v>30582574</v>
      </c>
      <c r="E113" s="7">
        <v>2800000</v>
      </c>
    </row>
    <row r="114" spans="1:5" x14ac:dyDescent="0.25">
      <c r="A114" s="6" t="s">
        <v>194</v>
      </c>
      <c r="B114" s="6" t="s">
        <v>195</v>
      </c>
      <c r="C114" s="7">
        <v>0</v>
      </c>
      <c r="D114" s="7">
        <v>2980735</v>
      </c>
      <c r="E114" s="7">
        <v>0</v>
      </c>
    </row>
    <row r="115" spans="1:5" x14ac:dyDescent="0.25">
      <c r="A115" s="6" t="s">
        <v>228</v>
      </c>
      <c r="B115" s="10" t="s">
        <v>203</v>
      </c>
      <c r="C115" s="9">
        <f>SUM(C111:C114)</f>
        <v>16910715</v>
      </c>
      <c r="D115" s="9">
        <f t="shared" ref="D115:E115" si="11">SUM(D111:D114)</f>
        <v>37201599</v>
      </c>
      <c r="E115" s="9">
        <f t="shared" si="11"/>
        <v>4800000</v>
      </c>
    </row>
    <row r="116" spans="1:5" x14ac:dyDescent="0.25">
      <c r="A116" s="6" t="s">
        <v>196</v>
      </c>
      <c r="B116" s="6" t="s">
        <v>197</v>
      </c>
      <c r="C116" s="7">
        <v>2705885</v>
      </c>
      <c r="D116" s="7">
        <v>2705885</v>
      </c>
      <c r="E116" s="7">
        <v>2634000</v>
      </c>
    </row>
    <row r="117" spans="1:5" x14ac:dyDescent="0.25">
      <c r="A117" s="6" t="s">
        <v>198</v>
      </c>
      <c r="B117" s="6" t="s">
        <v>199</v>
      </c>
      <c r="C117" s="7">
        <v>0</v>
      </c>
      <c r="D117" s="7">
        <v>876223</v>
      </c>
      <c r="E117" s="7">
        <v>0</v>
      </c>
    </row>
    <row r="118" spans="1:5" x14ac:dyDescent="0.25">
      <c r="A118" s="3"/>
      <c r="B118" s="11" t="s">
        <v>210</v>
      </c>
      <c r="C118" s="9">
        <f>SUM(C92+C99+C110+C115+C116+C117)</f>
        <v>59029538</v>
      </c>
      <c r="D118" s="9">
        <f t="shared" ref="D118:E118" si="12">SUM(D92+D99+D110+D115+D116+D117)</f>
        <v>82809201</v>
      </c>
      <c r="E118" s="9">
        <f t="shared" si="12"/>
        <v>47016000</v>
      </c>
    </row>
  </sheetData>
  <printOptions horizontalCentered="1" headings="1" gridLines="1"/>
  <pageMargins left="0.70866141732283472" right="0.70866141732283472" top="0.35433070866141736" bottom="0.35433070866141736" header="0.11811023622047245" footer="0.11811023622047245"/>
  <pageSetup paperSize="9" scale="69" orientation="portrait" horizontalDpi="4294967293" verticalDpi="4294967293" r:id="rId1"/>
  <headerFooter>
    <oddHeader xml:space="preserve">&amp;C2. számú melléklet a 2/2015. (II.20.) önkormányzati rendelethez
</oddHeader>
  </headerFooter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2015-02-16T12:24:06Z</cp:lastPrinted>
  <dcterms:created xsi:type="dcterms:W3CDTF">2015-02-07T18:40:47Z</dcterms:created>
  <dcterms:modified xsi:type="dcterms:W3CDTF">2015-03-18T07:50:34Z</dcterms:modified>
</cp:coreProperties>
</file>