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28" i="26" l="1"/>
  <c r="C17" i="26"/>
  <c r="C18" i="26" s="1"/>
  <c r="G10" i="26"/>
  <c r="C38" i="26" l="1"/>
  <c r="D17" i="26"/>
  <c r="D18" i="26" s="1"/>
  <c r="D19" i="26"/>
  <c r="D28" i="26"/>
  <c r="G28" i="26" s="1"/>
  <c r="D37" i="26"/>
  <c r="E17" i="26"/>
  <c r="E18" i="26" s="1"/>
  <c r="E19" i="26"/>
  <c r="E28" i="26"/>
  <c r="F17" i="26"/>
  <c r="F18" i="26" s="1"/>
  <c r="F38" i="26" s="1"/>
  <c r="F19" i="26"/>
  <c r="F28" i="26"/>
  <c r="F3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G36" i="26"/>
  <c r="G35" i="26"/>
  <c r="G34" i="26"/>
  <c r="G33" i="26"/>
  <c r="G32" i="26"/>
  <c r="G31" i="26"/>
  <c r="G30" i="26"/>
  <c r="G29" i="26"/>
  <c r="G27" i="26"/>
  <c r="G26" i="26"/>
  <c r="G25" i="26"/>
  <c r="G24" i="26"/>
  <c r="G23" i="26"/>
  <c r="G22" i="26"/>
  <c r="G21" i="26"/>
  <c r="G20" i="26"/>
  <c r="G16" i="26"/>
  <c r="G15" i="26"/>
  <c r="G14" i="26"/>
  <c r="G13" i="26"/>
  <c r="G12" i="26"/>
  <c r="G11" i="26"/>
  <c r="E37" i="26" l="1"/>
  <c r="G37" i="26" s="1"/>
  <c r="G17" i="26"/>
  <c r="G18" i="26"/>
  <c r="D38" i="26"/>
  <c r="E38" i="26"/>
  <c r="G19" i="26"/>
  <c r="G38" i="26" l="1"/>
</calcChain>
</file>

<file path=xl/sharedStrings.xml><?xml version="1.0" encoding="utf-8"?>
<sst xmlns="http://schemas.openxmlformats.org/spreadsheetml/2006/main" count="41" uniqueCount="34">
  <si>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</si>
  <si>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</si>
  <si>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</si>
  <si>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</si>
  <si>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</si>
  <si>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</si>
  <si>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</si>
  <si>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</si>
  <si>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</si>
  <si>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</si>
  <si>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</si>
  <si>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</si>
  <si>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</si>
  <si>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</si>
  <si>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</si>
  <si>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</si>
  <si>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</si>
  <si>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</si>
  <si>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</si>
  <si>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</si>
  <si>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</si>
  <si>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</si>
  <si>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</si>
  <si>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</si>
  <si>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</si>
  <si>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</si>
  <si>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</si>
  <si>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2018.</t>
  </si>
  <si>
    <t>14. melléklet</t>
  </si>
  <si>
    <t>Adatok foritnban!</t>
  </si>
  <si>
    <t>2019.</t>
  </si>
  <si>
    <t>2020.</t>
  </si>
  <si>
    <t>2021.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</si>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</sst>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6" fillId="0" borderId="11" xfId="1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1" xfId="1" applyNumberFormat="1" applyFont="1" applyBorder="1" applyAlignment="1" applyProtection="1">
      <alignment horizontal="center" vertical="center" wrapText="1"/>
      <protection locked="0"/>
    </xf>
    <xf numFmtId="1" fontId="15" fillId="0" borderId="13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5" fillId="0" borderId="26" xfId="1" applyNumberFormat="1" applyFont="1" applyBorder="1" applyAlignment="1">
      <alignment horizontal="center" vertical="center" wrapText="1"/>
    </xf>
    <xf numFmtId="1" fontId="15" fillId="0" borderId="26" xfId="1" applyNumberFormat="1" applyFont="1" applyBorder="1" applyAlignment="1">
      <alignment horizontal="center" vertical="center" wrapText="1"/>
    </xf>
    <xf numFmtId="1" fontId="15" fillId="0" borderId="27" xfId="1" applyNumberFormat="1" applyFont="1" applyBorder="1" applyAlignment="1">
      <alignment horizontal="center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64" fontId="15" fillId="0" borderId="30" xfId="1" applyNumberFormat="1" applyFont="1" applyBorder="1" applyAlignment="1">
      <alignment horizontal="center" vertical="center" wrapText="1"/>
    </xf>
    <xf numFmtId="1" fontId="15" fillId="0" borderId="31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16" sqref="M16"/>
    </sheetView>
  </sheetViews>
  <sheetFormatPr defaultRowHeight="15" x14ac:dyDescent="0.25"/>
  <cols>
    <col min="1" max="1" width="5.140625" style="2" customWidth="1"/>
    <col min="2" max="2" width="34.85546875" style="3" bestFit="1" customWidth="1"/>
    <col min="3" max="3" width="10.7109375" style="3" customWidth="1"/>
    <col min="4" max="6" width="11.7109375" style="3" bestFit="1" customWidth="1"/>
    <col min="7" max="7" width="11.7109375" style="4" bestFit="1" customWidth="1"/>
  </cols>
  <sheetData>
    <row r="1" spans="1:10" ht="15" customHeight="1" x14ac:dyDescent="0.2">
      <c r="A1" s="65" t="s">
        <v>28</v>
      </c>
      <c r="B1" s="65"/>
      <c r="C1" s="65"/>
      <c r="D1" s="65"/>
      <c r="E1" s="65"/>
      <c r="F1" s="65"/>
      <c r="G1" s="65"/>
    </row>
    <row r="2" spans="1:10" ht="15" customHeight="1" x14ac:dyDescent="0.2">
      <c r="A2" s="5"/>
      <c r="B2" s="5"/>
      <c r="C2" s="49"/>
      <c r="D2" s="5"/>
      <c r="E2" s="5"/>
      <c r="F2" s="5"/>
      <c r="G2" s="5"/>
    </row>
    <row r="3" spans="1:10" ht="30" customHeight="1" x14ac:dyDescent="0.2">
      <c r="A3" s="68" t="s">
        <v>33</v>
      </c>
      <c r="B3" s="68"/>
      <c r="C3" s="68"/>
      <c r="D3" s="68"/>
      <c r="E3" s="68"/>
      <c r="F3" s="68"/>
      <c r="G3" s="68"/>
      <c r="H3" s="1"/>
      <c r="I3" s="1"/>
      <c r="J3" s="1"/>
    </row>
    <row r="4" spans="1:10" x14ac:dyDescent="0.25">
      <c r="A4" s="6"/>
      <c r="B4" s="7"/>
      <c r="C4" s="7"/>
      <c r="D4" s="7"/>
      <c r="E4" s="8"/>
      <c r="F4" s="8"/>
      <c r="G4" s="9"/>
    </row>
    <row r="5" spans="1:10" ht="29.25" customHeight="1" x14ac:dyDescent="0.2">
      <c r="A5" s="66" t="s">
        <v>26</v>
      </c>
      <c r="B5" s="66"/>
      <c r="C5" s="66"/>
      <c r="D5" s="66"/>
      <c r="E5" s="66"/>
      <c r="F5" s="66"/>
      <c r="G5" s="66"/>
    </row>
    <row r="6" spans="1:10" thickBot="1" x14ac:dyDescent="0.25">
      <c r="A6" s="6"/>
      <c r="B6" s="7"/>
      <c r="C6" s="7"/>
      <c r="D6" s="7"/>
      <c r="E6" s="7"/>
      <c r="F6" s="67" t="s">
        <v>29</v>
      </c>
      <c r="G6" s="67"/>
    </row>
    <row r="7" spans="1:10" ht="13.5" customHeight="1" thickTop="1" x14ac:dyDescent="0.2">
      <c r="A7" s="69" t="s">
        <v>1</v>
      </c>
      <c r="B7" s="71" t="s">
        <v>2</v>
      </c>
      <c r="C7" s="77" t="s">
        <v>3</v>
      </c>
      <c r="D7" s="78"/>
      <c r="E7" s="78"/>
      <c r="F7" s="78"/>
      <c r="G7" s="74" t="s">
        <v>4</v>
      </c>
    </row>
    <row r="8" spans="1:10" ht="21.75" customHeight="1" x14ac:dyDescent="0.2">
      <c r="A8" s="70"/>
      <c r="B8" s="72"/>
      <c r="C8" s="79"/>
      <c r="D8" s="80"/>
      <c r="E8" s="80"/>
      <c r="F8" s="80"/>
      <c r="G8" s="75"/>
    </row>
    <row r="9" spans="1:10" ht="13.5" thickBot="1" x14ac:dyDescent="0.25">
      <c r="A9" s="70"/>
      <c r="B9" s="73"/>
      <c r="C9" s="50" t="s">
        <v>27</v>
      </c>
      <c r="D9" s="64" t="s">
        <v>30</v>
      </c>
      <c r="E9" s="61" t="s">
        <v>31</v>
      </c>
      <c r="F9" s="63" t="s">
        <v>32</v>
      </c>
      <c r="G9" s="76"/>
    </row>
    <row r="10" spans="1:10" ht="13.5" thickTop="1" x14ac:dyDescent="0.2">
      <c r="A10" s="16">
        <v>1</v>
      </c>
      <c r="B10" s="30" t="s">
        <v>0</v>
      </c>
      <c r="C10" s="51">
        <v>162197916</v>
      </c>
      <c r="D10" s="17">
        <v>160000000</v>
      </c>
      <c r="E10" s="17">
        <v>160000000</v>
      </c>
      <c r="F10" s="17">
        <v>160000000</v>
      </c>
      <c r="G10" s="38">
        <f>D10+E10+F10+C10</f>
        <v>642197916</v>
      </c>
    </row>
    <row r="11" spans="1:10" ht="12.75" x14ac:dyDescent="0.2">
      <c r="A11" s="13">
        <f>A10+1</f>
        <v>2</v>
      </c>
      <c r="B11" s="31" t="s">
        <v>5</v>
      </c>
      <c r="C11" s="52"/>
      <c r="D11" s="10"/>
      <c r="E11" s="10"/>
      <c r="F11" s="10"/>
      <c r="G11" s="39">
        <f t="shared" ref="G11:G37" si="0">D11+E11+F11</f>
        <v>0</v>
      </c>
    </row>
    <row r="12" spans="1:10" ht="12.75" x14ac:dyDescent="0.2">
      <c r="A12" s="13">
        <f t="shared" ref="A12:A38" si="1">A11+1</f>
        <v>3</v>
      </c>
      <c r="B12" s="31" t="s">
        <v>6</v>
      </c>
      <c r="C12" s="62">
        <v>199018</v>
      </c>
      <c r="D12" s="10">
        <v>200000</v>
      </c>
      <c r="E12" s="10">
        <v>200000</v>
      </c>
      <c r="F12" s="10">
        <v>200000</v>
      </c>
      <c r="G12" s="39">
        <f t="shared" si="0"/>
        <v>600000</v>
      </c>
    </row>
    <row r="13" spans="1:10" ht="45" x14ac:dyDescent="0.2">
      <c r="A13" s="13">
        <f t="shared" si="1"/>
        <v>4</v>
      </c>
      <c r="B13" s="31" t="s">
        <v>7</v>
      </c>
      <c r="C13" s="62">
        <v>4410043</v>
      </c>
      <c r="D13" s="10">
        <v>4500000</v>
      </c>
      <c r="E13" s="10">
        <v>4500000</v>
      </c>
      <c r="F13" s="10">
        <v>4500000</v>
      </c>
      <c r="G13" s="39">
        <f t="shared" si="0"/>
        <v>13500000</v>
      </c>
    </row>
    <row r="14" spans="1:10" ht="12.75" x14ac:dyDescent="0.2">
      <c r="A14" s="13">
        <f t="shared" si="1"/>
        <v>5</v>
      </c>
      <c r="B14" s="31" t="s">
        <v>8</v>
      </c>
      <c r="C14" s="52"/>
      <c r="D14" s="11"/>
      <c r="E14" s="11"/>
      <c r="F14" s="11"/>
      <c r="G14" s="40">
        <f t="shared" si="0"/>
        <v>0</v>
      </c>
    </row>
    <row r="15" spans="1:10" ht="22.5" x14ac:dyDescent="0.2">
      <c r="A15" s="13">
        <f t="shared" si="1"/>
        <v>6</v>
      </c>
      <c r="B15" s="31" t="s">
        <v>9</v>
      </c>
      <c r="C15" s="52"/>
      <c r="D15" s="11"/>
      <c r="E15" s="11"/>
      <c r="F15" s="11"/>
      <c r="G15" s="40">
        <f t="shared" si="0"/>
        <v>0</v>
      </c>
    </row>
    <row r="16" spans="1:10" ht="13.5" thickBot="1" x14ac:dyDescent="0.25">
      <c r="A16" s="14">
        <f t="shared" si="1"/>
        <v>7</v>
      </c>
      <c r="B16" s="32" t="s">
        <v>10</v>
      </c>
      <c r="C16" s="53"/>
      <c r="D16" s="18"/>
      <c r="E16" s="18"/>
      <c r="F16" s="18"/>
      <c r="G16" s="41">
        <f t="shared" si="0"/>
        <v>0</v>
      </c>
    </row>
    <row r="17" spans="1:7" ht="14.25" thickTop="1" thickBot="1" x14ac:dyDescent="0.25">
      <c r="A17" s="19">
        <f t="shared" si="1"/>
        <v>8</v>
      </c>
      <c r="B17" s="33" t="s">
        <v>11</v>
      </c>
      <c r="C17" s="54">
        <f>SUM(C10:C16)</f>
        <v>166806977</v>
      </c>
      <c r="D17" s="20">
        <f>SUM(D10:D16)</f>
        <v>164700000</v>
      </c>
      <c r="E17" s="20">
        <f>SUM(E10:E16)</f>
        <v>164700000</v>
      </c>
      <c r="F17" s="20">
        <f>SUM(F10:F16)</f>
        <v>164700000</v>
      </c>
      <c r="G17" s="42">
        <f>D17+E17+F17+C17</f>
        <v>660906977</v>
      </c>
    </row>
    <row r="18" spans="1:7" ht="14.25" thickTop="1" thickBot="1" x14ac:dyDescent="0.25">
      <c r="A18" s="22">
        <f t="shared" si="1"/>
        <v>9</v>
      </c>
      <c r="B18" s="34" t="s">
        <v>12</v>
      </c>
      <c r="C18" s="55">
        <f>C17/2</f>
        <v>83403488.5</v>
      </c>
      <c r="D18" s="23">
        <f>D17/2</f>
        <v>82350000</v>
      </c>
      <c r="E18" s="23">
        <f>E17/2</f>
        <v>82350000</v>
      </c>
      <c r="F18" s="23">
        <f>F17/2</f>
        <v>82350000</v>
      </c>
      <c r="G18" s="43">
        <f>D18+E18+F18+C18</f>
        <v>330453488.5</v>
      </c>
    </row>
    <row r="19" spans="1:7" ht="24" thickTop="1" thickBot="1" x14ac:dyDescent="0.25">
      <c r="A19" s="22">
        <f t="shared" si="1"/>
        <v>10</v>
      </c>
      <c r="B19" s="34" t="s">
        <v>13</v>
      </c>
      <c r="C19" s="56"/>
      <c r="D19" s="23">
        <f>SUM(D20:D27)</f>
        <v>0</v>
      </c>
      <c r="E19" s="23">
        <f>SUM(E20:E27)</f>
        <v>0</v>
      </c>
      <c r="F19" s="23">
        <f>SUM(F20:F27)</f>
        <v>0</v>
      </c>
      <c r="G19" s="43">
        <f t="shared" si="0"/>
        <v>0</v>
      </c>
    </row>
    <row r="20" spans="1:7" ht="13.5" thickTop="1" x14ac:dyDescent="0.2">
      <c r="A20" s="15">
        <f t="shared" si="1"/>
        <v>11</v>
      </c>
      <c r="B20" s="35" t="s">
        <v>14</v>
      </c>
      <c r="C20" s="57"/>
      <c r="D20" s="21"/>
      <c r="E20" s="21"/>
      <c r="F20" s="21"/>
      <c r="G20" s="44">
        <f t="shared" si="0"/>
        <v>0</v>
      </c>
    </row>
    <row r="21" spans="1:7" ht="12.75" x14ac:dyDescent="0.2">
      <c r="A21" s="13">
        <f t="shared" si="1"/>
        <v>12</v>
      </c>
      <c r="B21" s="31" t="s">
        <v>15</v>
      </c>
      <c r="C21" s="52"/>
      <c r="D21" s="11"/>
      <c r="E21" s="11"/>
      <c r="F21" s="11"/>
      <c r="G21" s="40">
        <f t="shared" si="0"/>
        <v>0</v>
      </c>
    </row>
    <row r="22" spans="1:7" ht="12.75" x14ac:dyDescent="0.2">
      <c r="A22" s="13">
        <f t="shared" si="1"/>
        <v>13</v>
      </c>
      <c r="B22" s="31" t="s">
        <v>16</v>
      </c>
      <c r="C22" s="52"/>
      <c r="D22" s="11"/>
      <c r="E22" s="11"/>
      <c r="F22" s="11"/>
      <c r="G22" s="40">
        <f t="shared" si="0"/>
        <v>0</v>
      </c>
    </row>
    <row r="23" spans="1:7" ht="12.75" x14ac:dyDescent="0.2">
      <c r="A23" s="13">
        <f t="shared" si="1"/>
        <v>14</v>
      </c>
      <c r="B23" s="31" t="s">
        <v>17</v>
      </c>
      <c r="C23" s="52"/>
      <c r="D23" s="11"/>
      <c r="E23" s="11"/>
      <c r="F23" s="11"/>
      <c r="G23" s="40">
        <f t="shared" si="0"/>
        <v>0</v>
      </c>
    </row>
    <row r="24" spans="1:7" ht="12.75" x14ac:dyDescent="0.2">
      <c r="A24" s="13">
        <f t="shared" si="1"/>
        <v>15</v>
      </c>
      <c r="B24" s="31" t="s">
        <v>18</v>
      </c>
      <c r="C24" s="52"/>
      <c r="D24" s="11"/>
      <c r="E24" s="11"/>
      <c r="F24" s="11"/>
      <c r="G24" s="40">
        <f t="shared" si="0"/>
        <v>0</v>
      </c>
    </row>
    <row r="25" spans="1:7" ht="12.75" x14ac:dyDescent="0.2">
      <c r="A25" s="13">
        <f t="shared" si="1"/>
        <v>16</v>
      </c>
      <c r="B25" s="31" t="s">
        <v>19</v>
      </c>
      <c r="C25" s="52"/>
      <c r="D25" s="11"/>
      <c r="E25" s="11"/>
      <c r="F25" s="11"/>
      <c r="G25" s="40">
        <f t="shared" si="0"/>
        <v>0</v>
      </c>
    </row>
    <row r="26" spans="1:7" ht="12.75" x14ac:dyDescent="0.2">
      <c r="A26" s="13">
        <f t="shared" si="1"/>
        <v>17</v>
      </c>
      <c r="B26" s="31" t="s">
        <v>20</v>
      </c>
      <c r="C26" s="52"/>
      <c r="D26" s="11"/>
      <c r="E26" s="11"/>
      <c r="F26" s="11"/>
      <c r="G26" s="40">
        <f t="shared" si="0"/>
        <v>0</v>
      </c>
    </row>
    <row r="27" spans="1:7" ht="23.25" thickBot="1" x14ac:dyDescent="0.25">
      <c r="A27" s="24">
        <f t="shared" si="1"/>
        <v>18</v>
      </c>
      <c r="B27" s="36" t="s">
        <v>21</v>
      </c>
      <c r="C27" s="58"/>
      <c r="D27" s="25"/>
      <c r="E27" s="25"/>
      <c r="F27" s="25"/>
      <c r="G27" s="45">
        <f t="shared" si="0"/>
        <v>0</v>
      </c>
    </row>
    <row r="28" spans="1:7" ht="35.25" thickTop="1" thickBot="1" x14ac:dyDescent="0.25">
      <c r="A28" s="22">
        <f t="shared" si="1"/>
        <v>19</v>
      </c>
      <c r="B28" s="34" t="s">
        <v>22</v>
      </c>
      <c r="C28" s="59">
        <f>SUM(C29:C36)</f>
        <v>0</v>
      </c>
      <c r="D28" s="27">
        <f>SUM(D29:D36)</f>
        <v>0</v>
      </c>
      <c r="E28" s="27">
        <f>SUM(E29:E36)</f>
        <v>0</v>
      </c>
      <c r="F28" s="27">
        <f>SUM(F29:F36)</f>
        <v>0</v>
      </c>
      <c r="G28" s="46">
        <f t="shared" si="0"/>
        <v>0</v>
      </c>
    </row>
    <row r="29" spans="1:7" ht="13.5" thickTop="1" x14ac:dyDescent="0.2">
      <c r="A29" s="15">
        <f t="shared" si="1"/>
        <v>20</v>
      </c>
      <c r="B29" s="35" t="s">
        <v>14</v>
      </c>
      <c r="C29" s="57"/>
      <c r="D29" s="26"/>
      <c r="E29" s="26"/>
      <c r="F29" s="26"/>
      <c r="G29" s="47">
        <f t="shared" si="0"/>
        <v>0</v>
      </c>
    </row>
    <row r="30" spans="1:7" ht="12.75" x14ac:dyDescent="0.2">
      <c r="A30" s="13">
        <f t="shared" si="1"/>
        <v>21</v>
      </c>
      <c r="B30" s="31" t="s">
        <v>15</v>
      </c>
      <c r="C30" s="52"/>
      <c r="D30" s="11"/>
      <c r="E30" s="11"/>
      <c r="F30" s="11"/>
      <c r="G30" s="40">
        <f t="shared" si="0"/>
        <v>0</v>
      </c>
    </row>
    <row r="31" spans="1:7" ht="12.75" x14ac:dyDescent="0.2">
      <c r="A31" s="13">
        <f t="shared" si="1"/>
        <v>22</v>
      </c>
      <c r="B31" s="31" t="s">
        <v>16</v>
      </c>
      <c r="C31" s="52"/>
      <c r="D31" s="11"/>
      <c r="E31" s="11"/>
      <c r="F31" s="11"/>
      <c r="G31" s="40">
        <f t="shared" si="0"/>
        <v>0</v>
      </c>
    </row>
    <row r="32" spans="1:7" ht="12.75" x14ac:dyDescent="0.2">
      <c r="A32" s="13">
        <f t="shared" si="1"/>
        <v>23</v>
      </c>
      <c r="B32" s="31" t="s">
        <v>23</v>
      </c>
      <c r="C32" s="52"/>
      <c r="D32" s="11"/>
      <c r="E32" s="11"/>
      <c r="F32" s="11"/>
      <c r="G32" s="40">
        <f t="shared" si="0"/>
        <v>0</v>
      </c>
    </row>
    <row r="33" spans="1:7" ht="12.75" x14ac:dyDescent="0.2">
      <c r="A33" s="13">
        <f t="shared" si="1"/>
        <v>24</v>
      </c>
      <c r="B33" s="31" t="s">
        <v>18</v>
      </c>
      <c r="C33" s="52"/>
      <c r="D33" s="11"/>
      <c r="E33" s="11"/>
      <c r="F33" s="11"/>
      <c r="G33" s="40">
        <f t="shared" si="0"/>
        <v>0</v>
      </c>
    </row>
    <row r="34" spans="1:7" ht="12.75" x14ac:dyDescent="0.2">
      <c r="A34" s="13">
        <f t="shared" si="1"/>
        <v>25</v>
      </c>
      <c r="B34" s="31" t="s">
        <v>19</v>
      </c>
      <c r="C34" s="52"/>
      <c r="D34" s="11"/>
      <c r="E34" s="11"/>
      <c r="F34" s="11"/>
      <c r="G34" s="40">
        <f t="shared" si="0"/>
        <v>0</v>
      </c>
    </row>
    <row r="35" spans="1:7" ht="12.75" x14ac:dyDescent="0.2">
      <c r="A35" s="13">
        <f t="shared" si="1"/>
        <v>26</v>
      </c>
      <c r="B35" s="31" t="s">
        <v>20</v>
      </c>
      <c r="C35" s="52"/>
      <c r="D35" s="11"/>
      <c r="E35" s="11"/>
      <c r="F35" s="11"/>
      <c r="G35" s="40">
        <f t="shared" si="0"/>
        <v>0</v>
      </c>
    </row>
    <row r="36" spans="1:7" ht="23.25" thickBot="1" x14ac:dyDescent="0.25">
      <c r="A36" s="24">
        <f t="shared" si="1"/>
        <v>27</v>
      </c>
      <c r="B36" s="36" t="s">
        <v>21</v>
      </c>
      <c r="C36" s="58"/>
      <c r="D36" s="25"/>
      <c r="E36" s="25"/>
      <c r="F36" s="25"/>
      <c r="G36" s="45">
        <f t="shared" si="0"/>
        <v>0</v>
      </c>
    </row>
    <row r="37" spans="1:7" ht="14.25" thickTop="1" thickBot="1" x14ac:dyDescent="0.25">
      <c r="A37" s="22">
        <f t="shared" si="1"/>
        <v>28</v>
      </c>
      <c r="B37" s="34" t="s">
        <v>24</v>
      </c>
      <c r="C37" s="56"/>
      <c r="D37" s="23">
        <f>D19+D28</f>
        <v>0</v>
      </c>
      <c r="E37" s="23">
        <f>E19+E28</f>
        <v>0</v>
      </c>
      <c r="F37" s="23">
        <f>F19+F28</f>
        <v>0</v>
      </c>
      <c r="G37" s="43">
        <f t="shared" si="0"/>
        <v>0</v>
      </c>
    </row>
    <row r="38" spans="1:7" ht="24" thickTop="1" thickBot="1" x14ac:dyDescent="0.25">
      <c r="A38" s="28">
        <f t="shared" si="1"/>
        <v>29</v>
      </c>
      <c r="B38" s="37" t="s">
        <v>25</v>
      </c>
      <c r="C38" s="60">
        <f>C18-C37</f>
        <v>83403488.5</v>
      </c>
      <c r="D38" s="29">
        <f>D18-D37</f>
        <v>82350000</v>
      </c>
      <c r="E38" s="29">
        <f>E18-E37</f>
        <v>82350000</v>
      </c>
      <c r="F38" s="29">
        <f>F18-F37</f>
        <v>82350000</v>
      </c>
      <c r="G38" s="48">
        <f>D38+E38+F38+C38</f>
        <v>330453488.5</v>
      </c>
    </row>
    <row r="39" spans="1:7" ht="15.75" thickTop="1" x14ac:dyDescent="0.25">
      <c r="A39" s="6"/>
      <c r="B39" s="7"/>
      <c r="C39" s="7"/>
      <c r="D39" s="7"/>
      <c r="E39" s="7"/>
      <c r="F39" s="7"/>
      <c r="G39" s="12"/>
    </row>
  </sheetData>
  <mergeCells count="8">
    <mergeCell ref="A1:G1"/>
    <mergeCell ref="A5:G5"/>
    <mergeCell ref="F6:G6"/>
    <mergeCell ref="A3:G3"/>
    <mergeCell ref="A7:A9"/>
    <mergeCell ref="B7:B9"/>
    <mergeCell ref="G7:G9"/>
    <mergeCell ref="C7:F8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2017-05-22T22:22:12Z</cp:lastPrinted>
  <dcterms:created xsi:type="dcterms:W3CDTF">2006-01-17T11:47:21Z</dcterms:created>
  <dcterms:modified xsi:type="dcterms:W3CDTF">2019-05-31T07:57:43Z</dcterms:modified>
</cp:coreProperties>
</file>