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13320" sheetId="1" r:id="rId1"/>
    <sheet name="013350" sheetId="2" r:id="rId2"/>
    <sheet name="018030" sheetId="3" r:id="rId3"/>
    <sheet name="066020" sheetId="4" r:id="rId4"/>
    <sheet name="900020" sheetId="5" r:id="rId5"/>
    <sheet name="900020 fin" sheetId="6" r:id="rId6"/>
  </sheets>
  <definedNames>
    <definedName name="_xlnm.Print_Titles" localSheetId="0">'013320'!$1:$10</definedName>
    <definedName name="_xlnm.Print_Titles" localSheetId="1">'013350'!$1:$10</definedName>
    <definedName name="_xlnm.Print_Titles" localSheetId="2">'018030'!$1:$10</definedName>
    <definedName name="_xlnm.Print_Titles" localSheetId="3">'066020'!$1:$10</definedName>
    <definedName name="_xlnm.Print_Titles" localSheetId="4">'900020'!$1:$10</definedName>
    <definedName name="_xlnm.Print_Titles" localSheetId="5">'900020 fin'!$1:$10</definedName>
    <definedName name="_xlnm.Print_Area" localSheetId="0">'013320'!$A$1:$AJ$14</definedName>
    <definedName name="_xlnm.Print_Area" localSheetId="1">'013350'!$A$1:$AJ$17</definedName>
    <definedName name="_xlnm.Print_Area" localSheetId="2">'018030'!$A$1:$AJ$21</definedName>
    <definedName name="_xlnm.Print_Area" localSheetId="3">'066020'!$A$1:$AJ$14</definedName>
    <definedName name="_xlnm.Print_Area" localSheetId="4">'900020'!$A$1:$AJ$23</definedName>
    <definedName name="_xlnm.Print_Area" localSheetId="5">'900020 fin'!$A$1:$AJ$15</definedName>
  </definedNames>
  <calcPr fullCalcOnLoad="1"/>
</workbook>
</file>

<file path=xl/sharedStrings.xml><?xml version="1.0" encoding="utf-8"?>
<sst xmlns="http://schemas.openxmlformats.org/spreadsheetml/2006/main" count="243" uniqueCount="110">
  <si>
    <t>PIR-törzsszám</t>
  </si>
  <si>
    <t>szektor</t>
  </si>
  <si>
    <t>szakágazat</t>
  </si>
  <si>
    <t>év</t>
  </si>
  <si>
    <t>01</t>
  </si>
  <si>
    <t>02</t>
  </si>
  <si>
    <t>03</t>
  </si>
  <si>
    <t>04</t>
  </si>
  <si>
    <t>07</t>
  </si>
  <si>
    <t>13</t>
  </si>
  <si>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</si>
  <si>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</si>
  <si>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</si>
  <si>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</si>
  <si>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</si>
  <si>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</si>
  <si>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</si>
  <si>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B11</t>
  </si>
  <si>
    <t>B16</t>
  </si>
  <si>
    <t>B1</t>
  </si>
  <si>
    <t>B25</t>
  </si>
  <si>
    <t>B2</t>
  </si>
  <si>
    <t>Gépjárműadók</t>
  </si>
  <si>
    <t xml:space="preserve">Egyéb közhatalmi bevételek </t>
  </si>
  <si>
    <t>B3</t>
  </si>
  <si>
    <t>B35</t>
  </si>
  <si>
    <t>B34</t>
  </si>
  <si>
    <t>B351</t>
  </si>
  <si>
    <t>B354</t>
  </si>
  <si>
    <t>B355</t>
  </si>
  <si>
    <t>B36</t>
  </si>
  <si>
    <t>Szolgáltatások ellenértéke</t>
  </si>
  <si>
    <t>Tulajdonosi bevételek</t>
  </si>
  <si>
    <t>Kiszámlázott általános forgalmi adó</t>
  </si>
  <si>
    <t>Egyéb működési bevételek</t>
  </si>
  <si>
    <t>B402</t>
  </si>
  <si>
    <t>B404</t>
  </si>
  <si>
    <t>B406</t>
  </si>
  <si>
    <t>B410</t>
  </si>
  <si>
    <t>B4</t>
  </si>
  <si>
    <t>B1-B7</t>
  </si>
  <si>
    <t>18</t>
  </si>
  <si>
    <t>19</t>
  </si>
  <si>
    <t>25</t>
  </si>
  <si>
    <t>26</t>
  </si>
  <si>
    <t>29</t>
  </si>
  <si>
    <t>30</t>
  </si>
  <si>
    <t>31</t>
  </si>
  <si>
    <t>32</t>
  </si>
  <si>
    <t>33</t>
  </si>
  <si>
    <t>35</t>
  </si>
  <si>
    <t>37</t>
  </si>
  <si>
    <t>39</t>
  </si>
  <si>
    <t>43</t>
  </si>
  <si>
    <t>44</t>
  </si>
  <si>
    <t>ÁHT azonosító</t>
  </si>
  <si>
    <t>fejezet/
megye</t>
  </si>
  <si>
    <t>Megnevezés</t>
  </si>
  <si>
    <t>űrlap</t>
  </si>
  <si>
    <t>típus</t>
  </si>
  <si>
    <t>Sor-
szám</t>
  </si>
  <si>
    <t>Rovat
száma</t>
  </si>
  <si>
    <t>Eredeti
előirányzat</t>
  </si>
  <si>
    <t>1.</t>
  </si>
  <si>
    <t>2.</t>
  </si>
  <si>
    <t>3.</t>
  </si>
  <si>
    <t>4.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</si>
  <si>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</si>
  <si>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</si>
  <si>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</si>
  <si>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</si>
  <si>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</si>
  <si>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</si>
  <si>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</si>
  <si>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cím-alcím/
pénzügyi körzet</t>
  </si>
  <si>
    <t>Települési önkormányzatok szociális gyermekjóléti és gyermekétkeztetési feladatainak támogatása</t>
  </si>
  <si>
    <t>013320  
Köztemető-fenntartás és működtetés</t>
  </si>
  <si>
    <t>013350  
Önkormányzati vagyongazdálkoással kapcs. feladatok</t>
  </si>
  <si>
    <t>Települési önkormányzatok egyes köznevelési feladatainak támogatása óvoda</t>
  </si>
  <si>
    <t>066020
Város és Községgazdálkodás egyéb szolgáltatások</t>
  </si>
  <si>
    <t>900020
Önkormányzat funkcióra nem sor. bev. államht. kívülről</t>
  </si>
  <si>
    <t>B8</t>
  </si>
  <si>
    <t>Finanszírozási bevételek (=18+23+24)</t>
  </si>
  <si>
    <t>B81</t>
  </si>
  <si>
    <t>Belföldi finanszírozás bevételei (=04+09+12+…+17)</t>
  </si>
  <si>
    <t>B811</t>
  </si>
  <si>
    <t>Hitel-, kölcsönfelvétel államháztartáson kívülről (=01+02+03)</t>
  </si>
  <si>
    <t>B8113</t>
  </si>
  <si>
    <t>900020 Önk. Funkcióra nem sor. bev. áht-on kívülről</t>
  </si>
  <si>
    <t>Önkormányzat                                                                                                                                                 
  B8. Finanszírozási bevételek</t>
  </si>
  <si>
    <t>Ingatlanok értékesítése</t>
  </si>
  <si>
    <t>B52</t>
  </si>
  <si>
    <t>Felhalmozási bevételek (=45+…+49)</t>
  </si>
  <si>
    <t>B5</t>
  </si>
  <si>
    <t>Értékesítési és forgalmi adók  IPARŰZÉSI</t>
  </si>
  <si>
    <t xml:space="preserve"> forintban</t>
  </si>
  <si>
    <t>forintban</t>
  </si>
  <si>
    <t>018030  
Önkormányzat elszámolásai a központi költségvetéssel</t>
  </si>
  <si>
    <t>Egyéb működési célú támogatások bevételei államháztartáson belülről (=33+…+42) (B16)</t>
  </si>
  <si>
    <t>Működési célú támogatások államháztartáson belülről (=07+...+10+21+32) (B1)</t>
  </si>
  <si>
    <t>ebből: társadalombiztosítás pénzügyi alapjai (B16) (OEP FINANSZÍROZÁS)</t>
  </si>
  <si>
    <t xml:space="preserve">Egyéb felhalmozási célú támogatások bevételei államháztartáson belülről
PÁLYÁZATI BEVÉTELEK
</t>
  </si>
  <si>
    <t xml:space="preserve">Rövid lejáratú hitelek, kölcsönök felvétele  </t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</si>
  <si>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</t>
    </r>
  </si>
  <si>
    <t xml:space="preserve">Tulajdonosi bevételek . </t>
  </si>
  <si>
    <t>ebből: elkülönített állami pénzalapoK</t>
  </si>
  <si>
    <t>Egyéb áruhasználati és szolgáltatási adók talajt.</t>
  </si>
  <si>
    <t>Vagyoni tipusú adók  KOMMUNÁLIS 75 MFT, ÉPÍTMÉNY 30 MFT</t>
  </si>
  <si>
    <t>KORMÁNYENGEDÉLYES HITEL</t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</si>
  <si>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                                                  3.sz.melléklet az 1/2019. (III. 01.) önkormányzati rendelethez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</si>
</sst>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/>
    </xf>
    <xf numFmtId="181" fontId="8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view="pageBreakPreview" zoomScaleSheetLayoutView="100" zoomScalePageLayoutView="0" workbookViewId="0" topLeftCell="A1">
      <selection activeCell="AU2" sqref="AU2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77.25" customHeight="1">
      <c r="A1" s="66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25.5" customHeight="1">
      <c r="A2" s="69"/>
      <c r="B2" s="70" t="s">
        <v>0</v>
      </c>
      <c r="C2" s="70"/>
      <c r="D2" s="70"/>
      <c r="E2" s="70"/>
      <c r="F2" s="70"/>
      <c r="G2" s="70"/>
      <c r="H2" s="59"/>
      <c r="I2" s="70" t="s">
        <v>55</v>
      </c>
      <c r="J2" s="70"/>
      <c r="K2" s="70"/>
      <c r="L2" s="70"/>
      <c r="M2" s="70"/>
      <c r="N2" s="70"/>
      <c r="O2" s="59"/>
      <c r="P2" s="59" t="s">
        <v>1</v>
      </c>
      <c r="Q2" s="59"/>
      <c r="R2" s="59"/>
      <c r="S2" s="59"/>
      <c r="T2" s="72" t="s">
        <v>56</v>
      </c>
      <c r="U2" s="71"/>
      <c r="V2" s="71"/>
      <c r="W2" s="71"/>
      <c r="X2" s="72" t="s">
        <v>74</v>
      </c>
      <c r="Y2" s="71"/>
      <c r="Z2" s="71"/>
      <c r="AA2" s="71"/>
      <c r="AB2" s="71"/>
      <c r="AC2" s="71"/>
      <c r="AD2" s="59" t="s">
        <v>2</v>
      </c>
      <c r="AE2" s="71"/>
      <c r="AF2" s="71"/>
      <c r="AG2" s="71"/>
      <c r="AH2" s="71"/>
      <c r="AI2" s="71"/>
      <c r="AJ2" s="55"/>
    </row>
    <row r="3" spans="1:36" ht="19.5" customHeight="1">
      <c r="A3" s="69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1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1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5"/>
    </row>
    <row r="4" spans="1:36" ht="19.5" customHeight="1">
      <c r="A4" s="69"/>
      <c r="B4" s="56" t="s">
        <v>57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5"/>
    </row>
    <row r="5" spans="1:36" ht="19.5" customHeight="1">
      <c r="A5" s="69"/>
      <c r="B5" s="58" t="s">
        <v>58</v>
      </c>
      <c r="C5" s="58"/>
      <c r="D5" s="56"/>
      <c r="E5" s="59" t="s">
        <v>3</v>
      </c>
      <c r="F5" s="59"/>
      <c r="G5" s="59"/>
      <c r="H5" s="59"/>
      <c r="I5" s="60"/>
      <c r="J5" s="62" t="s">
        <v>59</v>
      </c>
      <c r="K5" s="63"/>
      <c r="L5" s="64"/>
      <c r="M5" s="65" t="s">
        <v>76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55"/>
    </row>
    <row r="6" spans="1:36" ht="19.5" customHeight="1">
      <c r="A6" s="69"/>
      <c r="B6" s="6">
        <v>0</v>
      </c>
      <c r="C6" s="7">
        <v>1</v>
      </c>
      <c r="D6" s="56"/>
      <c r="E6" s="8">
        <v>2</v>
      </c>
      <c r="F6" s="8">
        <v>0</v>
      </c>
      <c r="G6" s="8">
        <v>1</v>
      </c>
      <c r="H6" s="8">
        <v>9</v>
      </c>
      <c r="I6" s="61"/>
      <c r="J6" s="8">
        <v>0</v>
      </c>
      <c r="K6" s="5">
        <v>3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55"/>
    </row>
    <row r="7" spans="1:36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75" customHeight="1">
      <c r="A8" s="47" t="s">
        <v>95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34.5" customHeight="1">
      <c r="A9" s="49" t="s">
        <v>60</v>
      </c>
      <c r="B9" s="50"/>
      <c r="C9" s="51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 t="s">
        <v>61</v>
      </c>
      <c r="AD9" s="52"/>
      <c r="AE9" s="52"/>
      <c r="AF9" s="52"/>
      <c r="AG9" s="54" t="s">
        <v>62</v>
      </c>
      <c r="AH9" s="42"/>
      <c r="AI9" s="42"/>
      <c r="AJ9" s="43"/>
    </row>
    <row r="10" spans="1:36" ht="12.75">
      <c r="A10" s="38" t="s">
        <v>63</v>
      </c>
      <c r="B10" s="39"/>
      <c r="C10" s="40" t="s">
        <v>64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0" t="s">
        <v>65</v>
      </c>
      <c r="AD10" s="42"/>
      <c r="AE10" s="42"/>
      <c r="AF10" s="43"/>
      <c r="AG10" s="40" t="s">
        <v>66</v>
      </c>
      <c r="AH10" s="41"/>
      <c r="AI10" s="41"/>
      <c r="AJ10" s="30"/>
    </row>
    <row r="11" spans="1:36" ht="19.5" customHeight="1">
      <c r="A11" s="29" t="s">
        <v>52</v>
      </c>
      <c r="B11" s="30"/>
      <c r="C11" s="31" t="s">
        <v>33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34" t="s">
        <v>37</v>
      </c>
      <c r="AD11" s="35"/>
      <c r="AE11" s="35"/>
      <c r="AF11" s="36"/>
      <c r="AG11" s="26">
        <v>76000</v>
      </c>
      <c r="AH11" s="27"/>
      <c r="AI11" s="27"/>
      <c r="AJ11" s="28"/>
    </row>
    <row r="12" spans="1:36" ht="19.5" customHeight="1">
      <c r="A12" s="29" t="s">
        <v>53</v>
      </c>
      <c r="B12" s="30"/>
      <c r="C12" s="31" t="s">
        <v>34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C12" s="34" t="s">
        <v>38</v>
      </c>
      <c r="AD12" s="35"/>
      <c r="AE12" s="35"/>
      <c r="AF12" s="36"/>
      <c r="AG12" s="26">
        <v>280000</v>
      </c>
      <c r="AH12" s="27"/>
      <c r="AI12" s="27"/>
      <c r="AJ12" s="28"/>
    </row>
    <row r="13" spans="1:36" ht="19.5" customHeight="1">
      <c r="A13" s="18" t="s">
        <v>54</v>
      </c>
      <c r="B13" s="37"/>
      <c r="C13" s="20" t="s">
        <v>70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3" t="s">
        <v>39</v>
      </c>
      <c r="AD13" s="24"/>
      <c r="AE13" s="24"/>
      <c r="AF13" s="25"/>
      <c r="AG13" s="26">
        <v>356000</v>
      </c>
      <c r="AH13" s="27"/>
      <c r="AI13" s="27"/>
      <c r="AJ13" s="28"/>
    </row>
    <row r="14" spans="1:36" ht="19.5" customHeight="1">
      <c r="A14" s="18">
        <v>59</v>
      </c>
      <c r="B14" s="19"/>
      <c r="C14" s="20" t="s">
        <v>71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3" t="s">
        <v>40</v>
      </c>
      <c r="AD14" s="24"/>
      <c r="AE14" s="24"/>
      <c r="AF14" s="25"/>
      <c r="AG14" s="26">
        <v>356000</v>
      </c>
      <c r="AH14" s="27"/>
      <c r="AI14" s="27"/>
      <c r="AJ14" s="28"/>
    </row>
  </sheetData>
  <sheetProtection/>
  <mergeCells count="4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3:B13"/>
    <mergeCell ref="C13:AB1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view="pageBreakPreview" zoomScaleSheetLayoutView="100" zoomScalePageLayoutView="0" workbookViewId="0" topLeftCell="A1">
      <selection activeCell="C15" sqref="C15:AB15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54" customHeight="1">
      <c r="A1" s="66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25.5" customHeight="1">
      <c r="A2" s="69"/>
      <c r="B2" s="70" t="s">
        <v>0</v>
      </c>
      <c r="C2" s="70"/>
      <c r="D2" s="70"/>
      <c r="E2" s="70"/>
      <c r="F2" s="70"/>
      <c r="G2" s="70"/>
      <c r="H2" s="59"/>
      <c r="I2" s="70" t="s">
        <v>55</v>
      </c>
      <c r="J2" s="70"/>
      <c r="K2" s="70"/>
      <c r="L2" s="70"/>
      <c r="M2" s="70"/>
      <c r="N2" s="70"/>
      <c r="O2" s="59"/>
      <c r="P2" s="59" t="s">
        <v>1</v>
      </c>
      <c r="Q2" s="59"/>
      <c r="R2" s="59"/>
      <c r="S2" s="59"/>
      <c r="T2" s="72" t="s">
        <v>56</v>
      </c>
      <c r="U2" s="71"/>
      <c r="V2" s="71"/>
      <c r="W2" s="71"/>
      <c r="X2" s="72" t="s">
        <v>74</v>
      </c>
      <c r="Y2" s="71"/>
      <c r="Z2" s="71"/>
      <c r="AA2" s="71"/>
      <c r="AB2" s="71"/>
      <c r="AC2" s="71"/>
      <c r="AD2" s="59" t="s">
        <v>2</v>
      </c>
      <c r="AE2" s="71"/>
      <c r="AF2" s="71"/>
      <c r="AG2" s="71"/>
      <c r="AH2" s="71"/>
      <c r="AI2" s="71"/>
      <c r="AJ2" s="55"/>
    </row>
    <row r="3" spans="1:36" ht="19.5" customHeight="1">
      <c r="A3" s="69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1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1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5"/>
    </row>
    <row r="4" spans="1:36" ht="19.5" customHeight="1">
      <c r="A4" s="69"/>
      <c r="B4" s="56" t="s">
        <v>57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5"/>
    </row>
    <row r="5" spans="1:36" ht="19.5" customHeight="1">
      <c r="A5" s="69"/>
      <c r="B5" s="58" t="s">
        <v>58</v>
      </c>
      <c r="C5" s="58"/>
      <c r="D5" s="56"/>
      <c r="E5" s="59" t="s">
        <v>3</v>
      </c>
      <c r="F5" s="59"/>
      <c r="G5" s="59"/>
      <c r="H5" s="59"/>
      <c r="I5" s="60"/>
      <c r="J5" s="62" t="s">
        <v>59</v>
      </c>
      <c r="K5" s="63"/>
      <c r="L5" s="64"/>
      <c r="M5" s="65" t="s">
        <v>77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55"/>
    </row>
    <row r="6" spans="1:36" ht="19.5" customHeight="1">
      <c r="A6" s="69"/>
      <c r="B6" s="6">
        <v>0</v>
      </c>
      <c r="C6" s="7">
        <v>1</v>
      </c>
      <c r="D6" s="56"/>
      <c r="E6" s="8">
        <v>2</v>
      </c>
      <c r="F6" s="8">
        <v>0</v>
      </c>
      <c r="G6" s="8">
        <v>1</v>
      </c>
      <c r="H6" s="8">
        <v>9</v>
      </c>
      <c r="I6" s="61"/>
      <c r="J6" s="8">
        <v>0</v>
      </c>
      <c r="K6" s="5">
        <v>3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55"/>
    </row>
    <row r="7" spans="1:36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75" customHeight="1">
      <c r="A8" s="47" t="s">
        <v>95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34.5" customHeight="1">
      <c r="A9" s="49" t="s">
        <v>60</v>
      </c>
      <c r="B9" s="50"/>
      <c r="C9" s="51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 t="s">
        <v>61</v>
      </c>
      <c r="AD9" s="52"/>
      <c r="AE9" s="52"/>
      <c r="AF9" s="52"/>
      <c r="AG9" s="54" t="s">
        <v>62</v>
      </c>
      <c r="AH9" s="42"/>
      <c r="AI9" s="42"/>
      <c r="AJ9" s="43"/>
    </row>
    <row r="10" spans="1:36" ht="12.75">
      <c r="A10" s="38" t="s">
        <v>63</v>
      </c>
      <c r="B10" s="39"/>
      <c r="C10" s="40" t="s">
        <v>64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0" t="s">
        <v>65</v>
      </c>
      <c r="AD10" s="42"/>
      <c r="AE10" s="42"/>
      <c r="AF10" s="43"/>
      <c r="AG10" s="40" t="s">
        <v>66</v>
      </c>
      <c r="AH10" s="41"/>
      <c r="AI10" s="41"/>
      <c r="AJ10" s="30"/>
    </row>
    <row r="11" spans="1:36" ht="19.5" customHeight="1">
      <c r="A11" s="29" t="s">
        <v>51</v>
      </c>
      <c r="B11" s="30"/>
      <c r="C11" s="31" t="s">
        <v>104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34" t="s">
        <v>36</v>
      </c>
      <c r="AD11" s="35"/>
      <c r="AE11" s="35"/>
      <c r="AF11" s="36"/>
      <c r="AG11" s="26">
        <v>5000000</v>
      </c>
      <c r="AH11" s="27"/>
      <c r="AI11" s="27"/>
      <c r="AJ11" s="28"/>
    </row>
    <row r="12" spans="1:36" ht="19.5" customHeight="1">
      <c r="A12" s="29" t="s">
        <v>52</v>
      </c>
      <c r="B12" s="30"/>
      <c r="C12" s="31" t="s">
        <v>33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C12" s="34" t="s">
        <v>37</v>
      </c>
      <c r="AD12" s="35"/>
      <c r="AE12" s="35"/>
      <c r="AF12" s="36"/>
      <c r="AG12" s="26">
        <v>1350000</v>
      </c>
      <c r="AH12" s="27"/>
      <c r="AI12" s="27"/>
      <c r="AJ12" s="28"/>
    </row>
    <row r="13" spans="1:36" ht="19.5" customHeight="1">
      <c r="A13" s="29" t="s">
        <v>53</v>
      </c>
      <c r="B13" s="30"/>
      <c r="C13" s="31" t="s">
        <v>34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  <c r="AC13" s="34" t="s">
        <v>38</v>
      </c>
      <c r="AD13" s="35"/>
      <c r="AE13" s="35"/>
      <c r="AF13" s="36"/>
      <c r="AG13" s="26">
        <v>2500000</v>
      </c>
      <c r="AH13" s="27"/>
      <c r="AI13" s="27"/>
      <c r="AJ13" s="28"/>
    </row>
    <row r="14" spans="1:36" ht="19.5" customHeight="1">
      <c r="A14" s="18" t="s">
        <v>54</v>
      </c>
      <c r="B14" s="37"/>
      <c r="C14" s="20" t="s">
        <v>70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3" t="s">
        <v>39</v>
      </c>
      <c r="AD14" s="24"/>
      <c r="AE14" s="24"/>
      <c r="AF14" s="25"/>
      <c r="AG14" s="73">
        <f>AG11+AG12+AG13</f>
        <v>8850000</v>
      </c>
      <c r="AH14" s="74"/>
      <c r="AI14" s="74"/>
      <c r="AJ14" s="75"/>
    </row>
    <row r="15" spans="1:36" ht="19.5" customHeight="1">
      <c r="A15" s="29">
        <v>46</v>
      </c>
      <c r="B15" s="79"/>
      <c r="C15" s="31" t="s">
        <v>90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34" t="s">
        <v>91</v>
      </c>
      <c r="AD15" s="35"/>
      <c r="AE15" s="35"/>
      <c r="AF15" s="36"/>
      <c r="AG15" s="26">
        <v>30000000</v>
      </c>
      <c r="AH15" s="27"/>
      <c r="AI15" s="27"/>
      <c r="AJ15" s="28"/>
    </row>
    <row r="16" spans="1:36" ht="19.5" customHeight="1">
      <c r="A16" s="18">
        <v>50</v>
      </c>
      <c r="B16" s="19"/>
      <c r="C16" s="76" t="s">
        <v>92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23" t="s">
        <v>93</v>
      </c>
      <c r="AD16" s="24"/>
      <c r="AE16" s="24"/>
      <c r="AF16" s="25"/>
      <c r="AG16" s="73">
        <f>AG15</f>
        <v>30000000</v>
      </c>
      <c r="AH16" s="74"/>
      <c r="AI16" s="74"/>
      <c r="AJ16" s="75"/>
    </row>
    <row r="17" spans="1:36" ht="19.5" customHeight="1">
      <c r="A17" s="18">
        <v>59</v>
      </c>
      <c r="B17" s="19"/>
      <c r="C17" s="20" t="s">
        <v>71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/>
      <c r="AC17" s="23" t="s">
        <v>40</v>
      </c>
      <c r="AD17" s="24"/>
      <c r="AE17" s="24"/>
      <c r="AF17" s="25"/>
      <c r="AG17" s="73">
        <f>AG16+AG14</f>
        <v>38850000</v>
      </c>
      <c r="AH17" s="74"/>
      <c r="AI17" s="74"/>
      <c r="AJ17" s="75"/>
    </row>
  </sheetData>
  <sheetProtection/>
  <mergeCells count="5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7:AJ7"/>
    <mergeCell ref="A8:AJ8"/>
    <mergeCell ref="I5:I6"/>
    <mergeCell ref="J5:K5"/>
    <mergeCell ref="L5:L6"/>
    <mergeCell ref="M5:AI6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7:B17"/>
    <mergeCell ref="C17:AB17"/>
    <mergeCell ref="AC17:AF17"/>
    <mergeCell ref="AG17:AJ17"/>
    <mergeCell ref="A16:B16"/>
    <mergeCell ref="C16:AB16"/>
    <mergeCell ref="AC16:AF16"/>
    <mergeCell ref="AG16:AJ1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view="pageBreakPreview" zoomScaleSheetLayoutView="100" zoomScalePageLayoutView="0" workbookViewId="0" topLeftCell="A1">
      <selection activeCell="AU8" sqref="AU8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56.25" customHeight="1">
      <c r="A1" s="66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25.5" customHeight="1">
      <c r="A2" s="69"/>
      <c r="B2" s="70" t="s">
        <v>0</v>
      </c>
      <c r="C2" s="70"/>
      <c r="D2" s="70"/>
      <c r="E2" s="70"/>
      <c r="F2" s="70"/>
      <c r="G2" s="70"/>
      <c r="H2" s="59"/>
      <c r="I2" s="70" t="s">
        <v>55</v>
      </c>
      <c r="J2" s="70"/>
      <c r="K2" s="70"/>
      <c r="L2" s="70"/>
      <c r="M2" s="70"/>
      <c r="N2" s="70"/>
      <c r="O2" s="59"/>
      <c r="P2" s="59" t="s">
        <v>1</v>
      </c>
      <c r="Q2" s="59"/>
      <c r="R2" s="59"/>
      <c r="S2" s="59"/>
      <c r="T2" s="72" t="s">
        <v>56</v>
      </c>
      <c r="U2" s="71"/>
      <c r="V2" s="71"/>
      <c r="W2" s="71"/>
      <c r="X2" s="72" t="s">
        <v>74</v>
      </c>
      <c r="Y2" s="71"/>
      <c r="Z2" s="71"/>
      <c r="AA2" s="71"/>
      <c r="AB2" s="71"/>
      <c r="AC2" s="71"/>
      <c r="AD2" s="59" t="s">
        <v>2</v>
      </c>
      <c r="AE2" s="71"/>
      <c r="AF2" s="71"/>
      <c r="AG2" s="71"/>
      <c r="AH2" s="71"/>
      <c r="AI2" s="71"/>
      <c r="AJ2" s="55"/>
    </row>
    <row r="3" spans="1:36" ht="19.5" customHeight="1">
      <c r="A3" s="69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1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1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5"/>
    </row>
    <row r="4" spans="1:36" ht="19.5" customHeight="1">
      <c r="A4" s="69"/>
      <c r="B4" s="56" t="s">
        <v>57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5"/>
    </row>
    <row r="5" spans="1:36" ht="19.5" customHeight="1">
      <c r="A5" s="69"/>
      <c r="B5" s="58" t="s">
        <v>58</v>
      </c>
      <c r="C5" s="58"/>
      <c r="D5" s="56"/>
      <c r="E5" s="59" t="s">
        <v>3</v>
      </c>
      <c r="F5" s="59"/>
      <c r="G5" s="59"/>
      <c r="H5" s="59"/>
      <c r="I5" s="60"/>
      <c r="J5" s="62" t="s">
        <v>59</v>
      </c>
      <c r="K5" s="63"/>
      <c r="L5" s="64"/>
      <c r="M5" s="65" t="s">
        <v>97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55"/>
    </row>
    <row r="6" spans="1:36" ht="19.5" customHeight="1">
      <c r="A6" s="69"/>
      <c r="B6" s="6">
        <v>0</v>
      </c>
      <c r="C6" s="7">
        <v>1</v>
      </c>
      <c r="D6" s="56"/>
      <c r="E6" s="8">
        <v>2</v>
      </c>
      <c r="F6" s="8">
        <v>0</v>
      </c>
      <c r="G6" s="8">
        <v>1</v>
      </c>
      <c r="H6" s="8">
        <v>9</v>
      </c>
      <c r="I6" s="61"/>
      <c r="J6" s="8">
        <v>0</v>
      </c>
      <c r="K6" s="5">
        <v>3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55"/>
    </row>
    <row r="7" spans="1:36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75" customHeight="1">
      <c r="A8" s="47" t="s">
        <v>95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34.5" customHeight="1">
      <c r="A9" s="49" t="s">
        <v>60</v>
      </c>
      <c r="B9" s="50"/>
      <c r="C9" s="51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 t="s">
        <v>61</v>
      </c>
      <c r="AD9" s="52"/>
      <c r="AE9" s="52"/>
      <c r="AF9" s="52"/>
      <c r="AG9" s="54" t="s">
        <v>62</v>
      </c>
      <c r="AH9" s="42"/>
      <c r="AI9" s="42"/>
      <c r="AJ9" s="43"/>
    </row>
    <row r="10" spans="1:36" ht="12.75">
      <c r="A10" s="38" t="s">
        <v>63</v>
      </c>
      <c r="B10" s="39"/>
      <c r="C10" s="40" t="s">
        <v>64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0" t="s">
        <v>65</v>
      </c>
      <c r="AD10" s="42"/>
      <c r="AE10" s="42"/>
      <c r="AF10" s="43"/>
      <c r="AG10" s="40" t="s">
        <v>66</v>
      </c>
      <c r="AH10" s="41"/>
      <c r="AI10" s="41"/>
      <c r="AJ10" s="30"/>
    </row>
    <row r="11" spans="1:37" s="3" customFormat="1" ht="19.5" customHeight="1">
      <c r="A11" s="29" t="s">
        <v>4</v>
      </c>
      <c r="B11" s="30"/>
      <c r="C11" s="80" t="s">
        <v>11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34" t="s">
        <v>12</v>
      </c>
      <c r="AD11" s="35"/>
      <c r="AE11" s="35"/>
      <c r="AF11" s="36"/>
      <c r="AG11" s="83">
        <v>238217664</v>
      </c>
      <c r="AH11" s="84"/>
      <c r="AI11" s="84"/>
      <c r="AJ11" s="85"/>
      <c r="AK11" s="1"/>
    </row>
    <row r="12" spans="1:37" s="3" customFormat="1" ht="19.5" customHeight="1">
      <c r="A12" s="29" t="s">
        <v>5</v>
      </c>
      <c r="B12" s="30"/>
      <c r="C12" s="86" t="s">
        <v>78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34" t="s">
        <v>13</v>
      </c>
      <c r="AD12" s="35"/>
      <c r="AE12" s="35"/>
      <c r="AF12" s="36"/>
      <c r="AG12" s="83">
        <v>127707800</v>
      </c>
      <c r="AH12" s="84"/>
      <c r="AI12" s="84"/>
      <c r="AJ12" s="85"/>
      <c r="AK12" s="1"/>
    </row>
    <row r="13" spans="1:37" s="3" customFormat="1" ht="30.75" customHeight="1">
      <c r="A13" s="29" t="s">
        <v>6</v>
      </c>
      <c r="B13" s="30"/>
      <c r="C13" s="86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  <c r="AC13" s="34" t="s">
        <v>14</v>
      </c>
      <c r="AD13" s="35"/>
      <c r="AE13" s="35"/>
      <c r="AF13" s="36"/>
      <c r="AG13" s="83">
        <v>74528089</v>
      </c>
      <c r="AH13" s="84"/>
      <c r="AI13" s="84"/>
      <c r="AJ13" s="85"/>
      <c r="AK13" s="1"/>
    </row>
    <row r="14" spans="1:36" ht="19.5" customHeight="1">
      <c r="A14" s="29" t="s">
        <v>7</v>
      </c>
      <c r="B14" s="30"/>
      <c r="C14" s="86" t="s">
        <v>15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  <c r="AC14" s="34" t="s">
        <v>16</v>
      </c>
      <c r="AD14" s="35"/>
      <c r="AE14" s="35"/>
      <c r="AF14" s="36"/>
      <c r="AG14" s="83">
        <v>10166420</v>
      </c>
      <c r="AH14" s="84"/>
      <c r="AI14" s="84"/>
      <c r="AJ14" s="85"/>
    </row>
    <row r="15" spans="1:36" ht="19.5" customHeight="1">
      <c r="A15" s="18" t="s">
        <v>8</v>
      </c>
      <c r="B15" s="37"/>
      <c r="C15" s="76" t="s">
        <v>67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23" t="s">
        <v>17</v>
      </c>
      <c r="AD15" s="24"/>
      <c r="AE15" s="24"/>
      <c r="AF15" s="25"/>
      <c r="AG15" s="89">
        <f>SUM(AG11:AG14)</f>
        <v>450619973</v>
      </c>
      <c r="AH15" s="90"/>
      <c r="AI15" s="90"/>
      <c r="AJ15" s="91"/>
    </row>
    <row r="16" spans="1:36" ht="19.5" customHeight="1">
      <c r="A16" s="18" t="s">
        <v>9</v>
      </c>
      <c r="B16" s="37"/>
      <c r="C16" s="76" t="s">
        <v>72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23" t="s">
        <v>19</v>
      </c>
      <c r="AD16" s="24"/>
      <c r="AE16" s="24"/>
      <c r="AF16" s="25"/>
      <c r="AG16" s="89">
        <f>AG15</f>
        <v>450619973</v>
      </c>
      <c r="AH16" s="90"/>
      <c r="AI16" s="90"/>
      <c r="AJ16" s="91"/>
    </row>
    <row r="17" spans="1:37" s="13" customFormat="1" ht="30" customHeight="1">
      <c r="A17" s="92">
        <v>32</v>
      </c>
      <c r="B17" s="93"/>
      <c r="C17" s="94" t="s">
        <v>98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97" t="s">
        <v>18</v>
      </c>
      <c r="AD17" s="98"/>
      <c r="AE17" s="98"/>
      <c r="AF17" s="99"/>
      <c r="AG17" s="100">
        <v>16471200</v>
      </c>
      <c r="AH17" s="101"/>
      <c r="AI17" s="101"/>
      <c r="AJ17" s="102"/>
      <c r="AK17" s="12"/>
    </row>
    <row r="18" spans="1:37" ht="29.25" customHeight="1">
      <c r="A18" s="29">
        <v>37</v>
      </c>
      <c r="B18" s="79"/>
      <c r="C18" s="86" t="s">
        <v>100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34"/>
      <c r="AD18" s="35"/>
      <c r="AE18" s="35"/>
      <c r="AF18" s="36"/>
      <c r="AG18" s="83">
        <f>AG17</f>
        <v>16471200</v>
      </c>
      <c r="AH18" s="84"/>
      <c r="AI18" s="84"/>
      <c r="AJ18" s="85"/>
      <c r="AK18" s="2"/>
    </row>
    <row r="19" spans="1:36" ht="29.25" customHeight="1">
      <c r="A19" s="29">
        <v>38</v>
      </c>
      <c r="B19" s="79"/>
      <c r="C19" s="86" t="s">
        <v>105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  <c r="AC19" s="34"/>
      <c r="AD19" s="35"/>
      <c r="AE19" s="35"/>
      <c r="AF19" s="36"/>
      <c r="AG19" s="83"/>
      <c r="AH19" s="84"/>
      <c r="AI19" s="84"/>
      <c r="AJ19" s="85"/>
    </row>
    <row r="20" spans="1:36" s="3" customFormat="1" ht="29.25" customHeight="1">
      <c r="A20" s="18">
        <v>43</v>
      </c>
      <c r="B20" s="19"/>
      <c r="C20" s="76" t="s">
        <v>99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  <c r="AC20" s="23" t="s">
        <v>19</v>
      </c>
      <c r="AD20" s="24"/>
      <c r="AE20" s="24"/>
      <c r="AF20" s="25"/>
      <c r="AG20" s="89">
        <f>AG16+AG17</f>
        <v>467091173</v>
      </c>
      <c r="AH20" s="90"/>
      <c r="AI20" s="90"/>
      <c r="AJ20" s="91"/>
    </row>
    <row r="21" spans="1:36" ht="19.5" customHeight="1">
      <c r="A21" s="18">
        <v>59</v>
      </c>
      <c r="B21" s="19"/>
      <c r="C21" s="20" t="s">
        <v>71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3" t="s">
        <v>40</v>
      </c>
      <c r="AD21" s="24"/>
      <c r="AE21" s="24"/>
      <c r="AF21" s="25"/>
      <c r="AG21" s="89">
        <f>AG20</f>
        <v>467091173</v>
      </c>
      <c r="AH21" s="90"/>
      <c r="AI21" s="90"/>
      <c r="AJ21" s="91"/>
    </row>
  </sheetData>
  <sheetProtection/>
  <mergeCells count="74"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view="pageBreakPreview" zoomScaleSheetLayoutView="100" zoomScalePageLayoutView="0" workbookViewId="0" topLeftCell="A5">
      <selection activeCell="AG11" sqref="AG11:AJ11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0.5" customHeight="1">
      <c r="A1" s="66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25.5" customHeight="1">
      <c r="A2" s="69"/>
      <c r="B2" s="70" t="s">
        <v>0</v>
      </c>
      <c r="C2" s="70"/>
      <c r="D2" s="70"/>
      <c r="E2" s="70"/>
      <c r="F2" s="70"/>
      <c r="G2" s="70"/>
      <c r="H2" s="59"/>
      <c r="I2" s="70" t="s">
        <v>55</v>
      </c>
      <c r="J2" s="70"/>
      <c r="K2" s="70"/>
      <c r="L2" s="70"/>
      <c r="M2" s="70"/>
      <c r="N2" s="70"/>
      <c r="O2" s="59"/>
      <c r="P2" s="59" t="s">
        <v>1</v>
      </c>
      <c r="Q2" s="59"/>
      <c r="R2" s="59"/>
      <c r="S2" s="59"/>
      <c r="T2" s="72" t="s">
        <v>56</v>
      </c>
      <c r="U2" s="71"/>
      <c r="V2" s="71"/>
      <c r="W2" s="71"/>
      <c r="X2" s="72" t="s">
        <v>74</v>
      </c>
      <c r="Y2" s="71"/>
      <c r="Z2" s="71"/>
      <c r="AA2" s="71"/>
      <c r="AB2" s="71"/>
      <c r="AC2" s="71"/>
      <c r="AD2" s="59" t="s">
        <v>2</v>
      </c>
      <c r="AE2" s="71"/>
      <c r="AF2" s="71"/>
      <c r="AG2" s="71"/>
      <c r="AH2" s="71"/>
      <c r="AI2" s="71"/>
      <c r="AJ2" s="55"/>
    </row>
    <row r="3" spans="1:36" ht="19.5" customHeight="1">
      <c r="A3" s="69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1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1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5"/>
    </row>
    <row r="4" spans="1:36" ht="19.5" customHeight="1">
      <c r="A4" s="69"/>
      <c r="B4" s="56" t="s">
        <v>57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5"/>
    </row>
    <row r="5" spans="1:36" ht="19.5" customHeight="1">
      <c r="A5" s="69"/>
      <c r="B5" s="58" t="s">
        <v>58</v>
      </c>
      <c r="C5" s="58"/>
      <c r="D5" s="56"/>
      <c r="E5" s="59" t="s">
        <v>3</v>
      </c>
      <c r="F5" s="59"/>
      <c r="G5" s="59"/>
      <c r="H5" s="59"/>
      <c r="I5" s="60"/>
      <c r="J5" s="62" t="s">
        <v>59</v>
      </c>
      <c r="K5" s="63"/>
      <c r="L5" s="64"/>
      <c r="M5" s="65" t="s">
        <v>79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55"/>
    </row>
    <row r="6" spans="1:36" ht="19.5" customHeight="1">
      <c r="A6" s="69"/>
      <c r="B6" s="6">
        <v>0</v>
      </c>
      <c r="C6" s="7">
        <v>1</v>
      </c>
      <c r="D6" s="56"/>
      <c r="E6" s="8">
        <v>2</v>
      </c>
      <c r="F6" s="8">
        <v>0</v>
      </c>
      <c r="G6" s="8">
        <v>1</v>
      </c>
      <c r="H6" s="8">
        <v>9</v>
      </c>
      <c r="I6" s="61"/>
      <c r="J6" s="8">
        <v>0</v>
      </c>
      <c r="K6" s="5">
        <v>3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55"/>
    </row>
    <row r="7" spans="1:36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75" customHeight="1">
      <c r="A8" s="47" t="s">
        <v>95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34.5" customHeight="1">
      <c r="A9" s="49" t="s">
        <v>60</v>
      </c>
      <c r="B9" s="50"/>
      <c r="C9" s="51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 t="s">
        <v>61</v>
      </c>
      <c r="AD9" s="52"/>
      <c r="AE9" s="52"/>
      <c r="AF9" s="52"/>
      <c r="AG9" s="54" t="s">
        <v>62</v>
      </c>
      <c r="AH9" s="42"/>
      <c r="AI9" s="42"/>
      <c r="AJ9" s="43"/>
    </row>
    <row r="10" spans="1:36" ht="12.75">
      <c r="A10" s="38" t="s">
        <v>63</v>
      </c>
      <c r="B10" s="39"/>
      <c r="C10" s="40" t="s">
        <v>64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0" t="s">
        <v>65</v>
      </c>
      <c r="AD10" s="42"/>
      <c r="AE10" s="42"/>
      <c r="AF10" s="43"/>
      <c r="AG10" s="40" t="s">
        <v>66</v>
      </c>
      <c r="AH10" s="41"/>
      <c r="AI10" s="41"/>
      <c r="AJ10" s="30"/>
    </row>
    <row r="11" spans="1:36" ht="19.5" customHeight="1">
      <c r="A11" s="29" t="s">
        <v>50</v>
      </c>
      <c r="B11" s="30"/>
      <c r="C11" s="31" t="s">
        <v>31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34" t="s">
        <v>35</v>
      </c>
      <c r="AD11" s="35"/>
      <c r="AE11" s="35"/>
      <c r="AF11" s="36"/>
      <c r="AG11" s="26">
        <v>2000000</v>
      </c>
      <c r="AH11" s="27"/>
      <c r="AI11" s="27"/>
      <c r="AJ11" s="28"/>
    </row>
    <row r="12" spans="1:36" ht="19.5" customHeight="1">
      <c r="A12" s="29" t="s">
        <v>52</v>
      </c>
      <c r="B12" s="30"/>
      <c r="C12" s="31" t="s">
        <v>33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C12" s="34" t="s">
        <v>37</v>
      </c>
      <c r="AD12" s="35"/>
      <c r="AE12" s="35"/>
      <c r="AF12" s="36"/>
      <c r="AG12" s="26">
        <v>522454</v>
      </c>
      <c r="AH12" s="27"/>
      <c r="AI12" s="27"/>
      <c r="AJ12" s="28"/>
    </row>
    <row r="13" spans="1:36" ht="19.5" customHeight="1">
      <c r="A13" s="18" t="s">
        <v>54</v>
      </c>
      <c r="B13" s="37"/>
      <c r="C13" s="20" t="s">
        <v>70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3" t="s">
        <v>39</v>
      </c>
      <c r="AD13" s="24"/>
      <c r="AE13" s="24"/>
      <c r="AF13" s="25"/>
      <c r="AG13" s="73">
        <v>2522454</v>
      </c>
      <c r="AH13" s="74"/>
      <c r="AI13" s="74"/>
      <c r="AJ13" s="75"/>
    </row>
    <row r="14" spans="1:36" ht="19.5" customHeight="1">
      <c r="A14" s="18">
        <v>59</v>
      </c>
      <c r="B14" s="19"/>
      <c r="C14" s="20" t="s">
        <v>71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3" t="s">
        <v>40</v>
      </c>
      <c r="AD14" s="24"/>
      <c r="AE14" s="24"/>
      <c r="AF14" s="25"/>
      <c r="AG14" s="73">
        <v>2522454</v>
      </c>
      <c r="AH14" s="74"/>
      <c r="AI14" s="74"/>
      <c r="AJ14" s="75"/>
    </row>
  </sheetData>
  <sheetProtection/>
  <mergeCells count="46"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view="pageBreakPreview" zoomScaleSheetLayoutView="100" zoomScalePageLayoutView="0" workbookViewId="0" topLeftCell="A6">
      <selection activeCell="AG19" sqref="AG19:AJ19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2" customHeight="1">
      <c r="A1" s="66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25.5" customHeight="1">
      <c r="A2" s="69"/>
      <c r="B2" s="70" t="s">
        <v>0</v>
      </c>
      <c r="C2" s="70"/>
      <c r="D2" s="70"/>
      <c r="E2" s="70"/>
      <c r="F2" s="70"/>
      <c r="G2" s="70"/>
      <c r="H2" s="59"/>
      <c r="I2" s="70" t="s">
        <v>55</v>
      </c>
      <c r="J2" s="70"/>
      <c r="K2" s="70"/>
      <c r="L2" s="70"/>
      <c r="M2" s="70"/>
      <c r="N2" s="70"/>
      <c r="O2" s="59"/>
      <c r="P2" s="59" t="s">
        <v>1</v>
      </c>
      <c r="Q2" s="59"/>
      <c r="R2" s="59"/>
      <c r="S2" s="59"/>
      <c r="T2" s="72" t="s">
        <v>56</v>
      </c>
      <c r="U2" s="71"/>
      <c r="V2" s="71"/>
      <c r="W2" s="71"/>
      <c r="X2" s="72" t="s">
        <v>74</v>
      </c>
      <c r="Y2" s="71"/>
      <c r="Z2" s="71"/>
      <c r="AA2" s="71"/>
      <c r="AB2" s="71"/>
      <c r="AC2" s="71"/>
      <c r="AD2" s="59" t="s">
        <v>2</v>
      </c>
      <c r="AE2" s="71"/>
      <c r="AF2" s="71"/>
      <c r="AG2" s="71"/>
      <c r="AH2" s="71"/>
      <c r="AI2" s="71"/>
      <c r="AJ2" s="55"/>
    </row>
    <row r="3" spans="1:36" ht="19.5" customHeight="1">
      <c r="A3" s="69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71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71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55"/>
    </row>
    <row r="4" spans="1:36" ht="19.5" customHeight="1">
      <c r="A4" s="69"/>
      <c r="B4" s="56" t="s">
        <v>57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5"/>
    </row>
    <row r="5" spans="1:36" ht="19.5" customHeight="1">
      <c r="A5" s="69"/>
      <c r="B5" s="58" t="s">
        <v>58</v>
      </c>
      <c r="C5" s="58"/>
      <c r="D5" s="56"/>
      <c r="E5" s="59" t="s">
        <v>3</v>
      </c>
      <c r="F5" s="59"/>
      <c r="G5" s="59"/>
      <c r="H5" s="59"/>
      <c r="I5" s="60"/>
      <c r="J5" s="62" t="s">
        <v>59</v>
      </c>
      <c r="K5" s="63"/>
      <c r="L5" s="64"/>
      <c r="M5" s="65" t="s">
        <v>80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55"/>
    </row>
    <row r="6" spans="1:36" ht="19.5" customHeight="1">
      <c r="A6" s="69"/>
      <c r="B6" s="6">
        <v>0</v>
      </c>
      <c r="C6" s="7">
        <v>1</v>
      </c>
      <c r="D6" s="56"/>
      <c r="E6" s="8">
        <v>2</v>
      </c>
      <c r="F6" s="8">
        <v>0</v>
      </c>
      <c r="G6" s="8">
        <v>1</v>
      </c>
      <c r="H6" s="8">
        <v>9</v>
      </c>
      <c r="I6" s="61"/>
      <c r="J6" s="8">
        <v>0</v>
      </c>
      <c r="K6" s="5">
        <v>3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55"/>
    </row>
    <row r="7" spans="1:36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75" customHeight="1">
      <c r="A8" s="47" t="s">
        <v>95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34.5" customHeight="1">
      <c r="A9" s="49" t="s">
        <v>60</v>
      </c>
      <c r="B9" s="50"/>
      <c r="C9" s="51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 t="s">
        <v>61</v>
      </c>
      <c r="AD9" s="52"/>
      <c r="AE9" s="52"/>
      <c r="AF9" s="52"/>
      <c r="AG9" s="54" t="s">
        <v>62</v>
      </c>
      <c r="AH9" s="42"/>
      <c r="AI9" s="42"/>
      <c r="AJ9" s="43"/>
    </row>
    <row r="10" spans="1:36" ht="12.75">
      <c r="A10" s="38" t="s">
        <v>63</v>
      </c>
      <c r="B10" s="39"/>
      <c r="C10" s="40" t="s">
        <v>64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0" t="s">
        <v>65</v>
      </c>
      <c r="AD10" s="42"/>
      <c r="AE10" s="42"/>
      <c r="AF10" s="43"/>
      <c r="AG10" s="40" t="s">
        <v>66</v>
      </c>
      <c r="AH10" s="41"/>
      <c r="AI10" s="41"/>
      <c r="AJ10" s="30"/>
    </row>
    <row r="11" spans="1:36" ht="25.5" customHeight="1">
      <c r="A11" s="29" t="s">
        <v>41</v>
      </c>
      <c r="B11" s="30"/>
      <c r="C11" s="86" t="s">
        <v>101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8"/>
      <c r="AC11" s="34" t="s">
        <v>20</v>
      </c>
      <c r="AD11" s="35"/>
      <c r="AE11" s="35"/>
      <c r="AF11" s="36"/>
      <c r="AG11" s="83">
        <v>598015000</v>
      </c>
      <c r="AH11" s="84"/>
      <c r="AI11" s="84"/>
      <c r="AJ11" s="85"/>
    </row>
    <row r="12" spans="1:36" ht="19.5" customHeight="1">
      <c r="A12" s="18" t="s">
        <v>42</v>
      </c>
      <c r="B12" s="37"/>
      <c r="C12" s="76" t="s">
        <v>73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23" t="s">
        <v>21</v>
      </c>
      <c r="AD12" s="24"/>
      <c r="AE12" s="24"/>
      <c r="AF12" s="25"/>
      <c r="AG12" s="89">
        <f>AG11</f>
        <v>598015000</v>
      </c>
      <c r="AH12" s="90"/>
      <c r="AI12" s="90"/>
      <c r="AJ12" s="91"/>
    </row>
    <row r="13" spans="1:36" s="3" customFormat="1" ht="19.5" customHeight="1">
      <c r="A13" s="18" t="s">
        <v>43</v>
      </c>
      <c r="B13" s="37"/>
      <c r="C13" s="76" t="s">
        <v>107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23" t="s">
        <v>26</v>
      </c>
      <c r="AD13" s="24"/>
      <c r="AE13" s="24"/>
      <c r="AF13" s="25"/>
      <c r="AG13" s="89">
        <v>105000000</v>
      </c>
      <c r="AH13" s="90"/>
      <c r="AI13" s="90"/>
      <c r="AJ13" s="91"/>
    </row>
    <row r="14" spans="1:36" ht="19.5" customHeight="1">
      <c r="A14" s="29" t="s">
        <v>44</v>
      </c>
      <c r="B14" s="30"/>
      <c r="C14" s="86" t="s">
        <v>94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  <c r="AC14" s="34" t="s">
        <v>27</v>
      </c>
      <c r="AD14" s="35"/>
      <c r="AE14" s="35"/>
      <c r="AF14" s="36"/>
      <c r="AG14" s="83">
        <v>85000000</v>
      </c>
      <c r="AH14" s="84"/>
      <c r="AI14" s="84"/>
      <c r="AJ14" s="85"/>
    </row>
    <row r="15" spans="1:36" ht="19.5" customHeight="1">
      <c r="A15" s="29" t="s">
        <v>45</v>
      </c>
      <c r="B15" s="30"/>
      <c r="C15" s="86" t="s">
        <v>22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8"/>
      <c r="AC15" s="34" t="s">
        <v>28</v>
      </c>
      <c r="AD15" s="35"/>
      <c r="AE15" s="35"/>
      <c r="AF15" s="36"/>
      <c r="AG15" s="83">
        <v>21000000</v>
      </c>
      <c r="AH15" s="84"/>
      <c r="AI15" s="84"/>
      <c r="AJ15" s="85"/>
    </row>
    <row r="16" spans="1:36" ht="19.5" customHeight="1">
      <c r="A16" s="29" t="s">
        <v>46</v>
      </c>
      <c r="B16" s="30"/>
      <c r="C16" s="86" t="s">
        <v>106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34" t="s">
        <v>29</v>
      </c>
      <c r="AD16" s="35"/>
      <c r="AE16" s="35"/>
      <c r="AF16" s="36"/>
      <c r="AG16" s="83">
        <v>7000000</v>
      </c>
      <c r="AH16" s="84"/>
      <c r="AI16" s="84"/>
      <c r="AJ16" s="85"/>
    </row>
    <row r="17" spans="1:37" ht="19.5" customHeight="1">
      <c r="A17" s="18" t="s">
        <v>47</v>
      </c>
      <c r="B17" s="37"/>
      <c r="C17" s="76" t="s">
        <v>68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8"/>
      <c r="AC17" s="23" t="s">
        <v>25</v>
      </c>
      <c r="AD17" s="24"/>
      <c r="AE17" s="24"/>
      <c r="AF17" s="25"/>
      <c r="AG17" s="89">
        <f>SUM(AG14:AG16)</f>
        <v>113000000</v>
      </c>
      <c r="AH17" s="90"/>
      <c r="AI17" s="90"/>
      <c r="AJ17" s="91"/>
      <c r="AK17" s="4"/>
    </row>
    <row r="18" spans="1:36" ht="19.5" customHeight="1">
      <c r="A18" s="29" t="s">
        <v>48</v>
      </c>
      <c r="B18" s="30"/>
      <c r="C18" s="86" t="s">
        <v>23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34" t="s">
        <v>30</v>
      </c>
      <c r="AD18" s="35"/>
      <c r="AE18" s="35"/>
      <c r="AF18" s="36"/>
      <c r="AG18" s="83">
        <v>2000000</v>
      </c>
      <c r="AH18" s="84"/>
      <c r="AI18" s="84"/>
      <c r="AJ18" s="85"/>
    </row>
    <row r="19" spans="1:36" ht="19.5" customHeight="1">
      <c r="A19" s="18" t="s">
        <v>49</v>
      </c>
      <c r="B19" s="37"/>
      <c r="C19" s="76" t="s">
        <v>69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23" t="s">
        <v>24</v>
      </c>
      <c r="AD19" s="24"/>
      <c r="AE19" s="24"/>
      <c r="AF19" s="25"/>
      <c r="AG19" s="89">
        <f>AG13+AG17+AG18</f>
        <v>220000000</v>
      </c>
      <c r="AH19" s="90"/>
      <c r="AI19" s="90"/>
      <c r="AJ19" s="91"/>
    </row>
    <row r="20" spans="1:36" ht="19.5" customHeight="1">
      <c r="A20" s="29" t="s">
        <v>51</v>
      </c>
      <c r="B20" s="30"/>
      <c r="C20" s="31" t="s">
        <v>32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4" t="s">
        <v>36</v>
      </c>
      <c r="AD20" s="35"/>
      <c r="AE20" s="35"/>
      <c r="AF20" s="36"/>
      <c r="AG20" s="83">
        <v>5000000</v>
      </c>
      <c r="AH20" s="84"/>
      <c r="AI20" s="84"/>
      <c r="AJ20" s="85"/>
    </row>
    <row r="21" spans="1:36" ht="19.5" customHeight="1">
      <c r="A21" s="29" t="s">
        <v>52</v>
      </c>
      <c r="B21" s="30"/>
      <c r="C21" s="31" t="s">
        <v>33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  <c r="AC21" s="34" t="s">
        <v>37</v>
      </c>
      <c r="AD21" s="35"/>
      <c r="AE21" s="35"/>
      <c r="AF21" s="36"/>
      <c r="AG21" s="83">
        <v>1350000</v>
      </c>
      <c r="AH21" s="84"/>
      <c r="AI21" s="84"/>
      <c r="AJ21" s="85"/>
    </row>
    <row r="22" spans="1:36" ht="19.5" customHeight="1">
      <c r="A22" s="18" t="s">
        <v>54</v>
      </c>
      <c r="B22" s="37"/>
      <c r="C22" s="20" t="s">
        <v>70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  <c r="AC22" s="23" t="s">
        <v>39</v>
      </c>
      <c r="AD22" s="24"/>
      <c r="AE22" s="24"/>
      <c r="AF22" s="25"/>
      <c r="AG22" s="89">
        <f>AG20+AG21</f>
        <v>6350000</v>
      </c>
      <c r="AH22" s="90"/>
      <c r="AI22" s="90"/>
      <c r="AJ22" s="91"/>
    </row>
    <row r="23" spans="1:36" ht="19.5" customHeight="1">
      <c r="A23" s="18">
        <v>59</v>
      </c>
      <c r="B23" s="19"/>
      <c r="C23" s="20" t="s">
        <v>71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3" t="s">
        <v>40</v>
      </c>
      <c r="AD23" s="24"/>
      <c r="AE23" s="24"/>
      <c r="AF23" s="25"/>
      <c r="AG23" s="89">
        <f>AG12+AG19+AG22</f>
        <v>824365000</v>
      </c>
      <c r="AH23" s="90"/>
      <c r="AI23" s="90"/>
      <c r="AJ23" s="91"/>
    </row>
  </sheetData>
  <sheetProtection/>
  <mergeCells count="82">
    <mergeCell ref="A23:B23"/>
    <mergeCell ref="C23:AB23"/>
    <mergeCell ref="AC23:AF23"/>
    <mergeCell ref="AG23:AJ23"/>
    <mergeCell ref="AC22:AF22"/>
    <mergeCell ref="AG22:AJ22"/>
    <mergeCell ref="A22:B22"/>
    <mergeCell ref="C22:AB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5"/>
  <sheetViews>
    <sheetView view="pageBreakPreview" zoomScaleSheetLayoutView="100" zoomScalePageLayoutView="0" workbookViewId="0" topLeftCell="A4">
      <selection activeCell="AG16" sqref="AG16"/>
    </sheetView>
  </sheetViews>
  <sheetFormatPr defaultColWidth="9.00390625" defaultRowHeight="12.75"/>
  <cols>
    <col min="1" max="46" width="2.75390625" style="1" customWidth="1"/>
    <col min="47" max="16384" width="9.125" style="1" customWidth="1"/>
  </cols>
  <sheetData>
    <row r="1" spans="1:36" ht="65.25" customHeight="1">
      <c r="A1" s="110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25.5" customHeight="1">
      <c r="A2" s="69"/>
      <c r="B2" s="70" t="s">
        <v>0</v>
      </c>
      <c r="C2" s="70"/>
      <c r="D2" s="70"/>
      <c r="E2" s="70"/>
      <c r="F2" s="70"/>
      <c r="G2" s="70"/>
      <c r="H2" s="59"/>
      <c r="I2" s="70" t="s">
        <v>55</v>
      </c>
      <c r="J2" s="70"/>
      <c r="K2" s="70"/>
      <c r="L2" s="70"/>
      <c r="M2" s="70"/>
      <c r="N2" s="70"/>
      <c r="O2" s="59"/>
      <c r="P2" s="59" t="s">
        <v>1</v>
      </c>
      <c r="Q2" s="59"/>
      <c r="R2" s="59"/>
      <c r="S2" s="59"/>
      <c r="T2" s="72" t="s">
        <v>56</v>
      </c>
      <c r="U2" s="71"/>
      <c r="V2" s="71"/>
      <c r="W2" s="71"/>
      <c r="X2" s="72" t="s">
        <v>74</v>
      </c>
      <c r="Y2" s="71"/>
      <c r="Z2" s="71"/>
      <c r="AA2" s="71"/>
      <c r="AB2" s="71"/>
      <c r="AC2" s="71"/>
      <c r="AD2" s="59" t="s">
        <v>2</v>
      </c>
      <c r="AE2" s="71"/>
      <c r="AF2" s="71"/>
      <c r="AG2" s="71"/>
      <c r="AH2" s="71"/>
      <c r="AI2" s="71"/>
      <c r="AJ2" s="55"/>
    </row>
    <row r="3" spans="1:36" ht="19.5" customHeight="1">
      <c r="A3" s="69"/>
      <c r="B3" s="5">
        <v>7</v>
      </c>
      <c r="C3" s="11">
        <v>3</v>
      </c>
      <c r="D3" s="5">
        <v>0</v>
      </c>
      <c r="E3" s="5">
        <v>4</v>
      </c>
      <c r="F3" s="5">
        <v>7</v>
      </c>
      <c r="G3" s="5">
        <v>9</v>
      </c>
      <c r="H3" s="71"/>
      <c r="I3" s="5">
        <v>7</v>
      </c>
      <c r="J3" s="11">
        <v>4</v>
      </c>
      <c r="K3" s="5">
        <v>0</v>
      </c>
      <c r="L3" s="5">
        <v>0</v>
      </c>
      <c r="M3" s="5">
        <v>6</v>
      </c>
      <c r="N3" s="5">
        <v>5</v>
      </c>
      <c r="O3" s="71"/>
      <c r="P3" s="5">
        <v>1</v>
      </c>
      <c r="Q3" s="11">
        <v>2</v>
      </c>
      <c r="R3" s="5">
        <v>5</v>
      </c>
      <c r="S3" s="5">
        <v>4</v>
      </c>
      <c r="T3" s="2"/>
      <c r="U3" s="5">
        <v>1</v>
      </c>
      <c r="V3" s="11">
        <v>3</v>
      </c>
      <c r="W3" s="2"/>
      <c r="X3" s="2"/>
      <c r="Y3" s="5">
        <v>0</v>
      </c>
      <c r="Z3" s="11">
        <v>7</v>
      </c>
      <c r="AA3" s="5">
        <v>1</v>
      </c>
      <c r="AB3" s="5">
        <v>1</v>
      </c>
      <c r="AC3" s="9"/>
      <c r="AD3" s="5">
        <v>8</v>
      </c>
      <c r="AE3" s="11">
        <v>4</v>
      </c>
      <c r="AF3" s="5">
        <v>1</v>
      </c>
      <c r="AG3" s="5">
        <v>1</v>
      </c>
      <c r="AH3" s="5">
        <v>0</v>
      </c>
      <c r="AI3" s="5">
        <v>5</v>
      </c>
      <c r="AJ3" s="55"/>
    </row>
    <row r="4" spans="1:36" ht="19.5" customHeight="1">
      <c r="A4" s="69"/>
      <c r="B4" s="56" t="s">
        <v>57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5"/>
    </row>
    <row r="5" spans="1:36" ht="19.5" customHeight="1">
      <c r="A5" s="69"/>
      <c r="B5" s="58" t="s">
        <v>58</v>
      </c>
      <c r="C5" s="58"/>
      <c r="D5" s="56"/>
      <c r="E5" s="59" t="s">
        <v>3</v>
      </c>
      <c r="F5" s="59"/>
      <c r="G5" s="59"/>
      <c r="H5" s="59"/>
      <c r="I5" s="60"/>
      <c r="J5" s="62" t="s">
        <v>59</v>
      </c>
      <c r="K5" s="63"/>
      <c r="L5" s="64"/>
      <c r="M5" s="109" t="s">
        <v>88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55"/>
    </row>
    <row r="6" spans="1:36" ht="19.5" customHeight="1">
      <c r="A6" s="69"/>
      <c r="B6" s="6">
        <v>0</v>
      </c>
      <c r="C6" s="7">
        <v>4</v>
      </c>
      <c r="D6" s="56"/>
      <c r="E6" s="8">
        <v>2</v>
      </c>
      <c r="F6" s="8">
        <v>0</v>
      </c>
      <c r="G6" s="8">
        <v>1</v>
      </c>
      <c r="H6" s="8">
        <v>9</v>
      </c>
      <c r="I6" s="61"/>
      <c r="J6" s="8"/>
      <c r="K6" s="5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55"/>
    </row>
    <row r="7" spans="1:36" ht="19.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15.75" customHeight="1">
      <c r="A8" s="47" t="s">
        <v>96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34.5" customHeight="1">
      <c r="A9" s="49" t="s">
        <v>60</v>
      </c>
      <c r="B9" s="50"/>
      <c r="C9" s="51" t="s">
        <v>10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 t="s">
        <v>61</v>
      </c>
      <c r="AD9" s="52"/>
      <c r="AE9" s="52"/>
      <c r="AF9" s="52"/>
      <c r="AG9" s="50" t="s">
        <v>62</v>
      </c>
      <c r="AH9" s="52"/>
      <c r="AI9" s="52"/>
      <c r="AJ9" s="52"/>
    </row>
    <row r="10" spans="1:36" ht="12.75">
      <c r="A10" s="38" t="s">
        <v>63</v>
      </c>
      <c r="B10" s="39"/>
      <c r="C10" s="40" t="s">
        <v>64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0" t="s">
        <v>65</v>
      </c>
      <c r="AD10" s="41"/>
      <c r="AE10" s="41"/>
      <c r="AF10" s="30"/>
      <c r="AG10" s="40" t="s">
        <v>66</v>
      </c>
      <c r="AH10" s="41"/>
      <c r="AI10" s="41"/>
      <c r="AJ10" s="30"/>
    </row>
    <row r="11" spans="1:36" ht="19.5" customHeight="1">
      <c r="A11" s="29" t="s">
        <v>6</v>
      </c>
      <c r="B11" s="79"/>
      <c r="C11" s="103" t="s">
        <v>102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  <c r="AC11" s="86" t="s">
        <v>87</v>
      </c>
      <c r="AD11" s="87"/>
      <c r="AE11" s="87"/>
      <c r="AF11" s="87"/>
      <c r="AG11" s="83">
        <v>10000000</v>
      </c>
      <c r="AH11" s="84"/>
      <c r="AI11" s="84"/>
      <c r="AJ11" s="85"/>
    </row>
    <row r="12" spans="1:36" ht="19.5" customHeight="1">
      <c r="A12" s="14"/>
      <c r="B12" s="15"/>
      <c r="C12" s="103" t="s">
        <v>108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5"/>
      <c r="AC12" s="16"/>
      <c r="AD12" s="17"/>
      <c r="AE12" s="17"/>
      <c r="AF12" s="17"/>
      <c r="AG12" s="26">
        <v>90000000</v>
      </c>
      <c r="AH12" s="27"/>
      <c r="AI12" s="27"/>
      <c r="AJ12" s="28"/>
    </row>
    <row r="13" spans="1:36" ht="19.5" customHeight="1">
      <c r="A13" s="18" t="s">
        <v>7</v>
      </c>
      <c r="B13" s="19"/>
      <c r="C13" s="20" t="s">
        <v>86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76" t="s">
        <v>85</v>
      </c>
      <c r="AD13" s="77"/>
      <c r="AE13" s="77"/>
      <c r="AF13" s="77"/>
      <c r="AG13" s="89">
        <v>100000000</v>
      </c>
      <c r="AH13" s="90"/>
      <c r="AI13" s="90"/>
      <c r="AJ13" s="91"/>
    </row>
    <row r="14" spans="1:36" ht="19.5" customHeight="1">
      <c r="A14" s="18" t="s">
        <v>41</v>
      </c>
      <c r="B14" s="19"/>
      <c r="C14" s="20" t="s">
        <v>84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76" t="s">
        <v>83</v>
      </c>
      <c r="AD14" s="77"/>
      <c r="AE14" s="77"/>
      <c r="AF14" s="77"/>
      <c r="AG14" s="89">
        <v>100000000</v>
      </c>
      <c r="AH14" s="90"/>
      <c r="AI14" s="90"/>
      <c r="AJ14" s="91"/>
    </row>
    <row r="15" spans="1:36" s="3" customFormat="1" ht="19.5" customHeight="1">
      <c r="A15" s="18" t="s">
        <v>43</v>
      </c>
      <c r="B15" s="19"/>
      <c r="C15" s="106" t="s">
        <v>82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76" t="s">
        <v>81</v>
      </c>
      <c r="AD15" s="77"/>
      <c r="AE15" s="77"/>
      <c r="AF15" s="77"/>
      <c r="AG15" s="89">
        <v>100000000</v>
      </c>
      <c r="AH15" s="90"/>
      <c r="AI15" s="90"/>
      <c r="AJ15" s="91"/>
    </row>
  </sheetData>
  <sheetProtection/>
  <mergeCells count="4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1:AF11"/>
    <mergeCell ref="AG11:AJ11"/>
    <mergeCell ref="A7:AJ7"/>
    <mergeCell ref="A8:AJ8"/>
    <mergeCell ref="A9:B9"/>
    <mergeCell ref="C9:AB9"/>
    <mergeCell ref="AC9:AF9"/>
    <mergeCell ref="AG9:AJ9"/>
    <mergeCell ref="A14:B14"/>
    <mergeCell ref="C14:AB14"/>
    <mergeCell ref="AC14:AF14"/>
    <mergeCell ref="AG14:AJ14"/>
    <mergeCell ref="A10:B10"/>
    <mergeCell ref="C10:AB10"/>
    <mergeCell ref="AC10:AF10"/>
    <mergeCell ref="AG10:AJ10"/>
    <mergeCell ref="A11:B11"/>
    <mergeCell ref="C11:AB11"/>
    <mergeCell ref="C12:AB12"/>
    <mergeCell ref="AG12:AJ12"/>
    <mergeCell ref="A15:B15"/>
    <mergeCell ref="C15:AB15"/>
    <mergeCell ref="AC15:AF15"/>
    <mergeCell ref="AG15:AJ15"/>
    <mergeCell ref="A13:B13"/>
    <mergeCell ref="C13:AB13"/>
    <mergeCell ref="AC13:AF13"/>
    <mergeCell ref="AG13:AJ1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2019-02-11T14:30:27Z</cp:lastPrinted>
  <dcterms:created xsi:type="dcterms:W3CDTF">1998-12-06T10:54:59Z</dcterms:created>
  <dcterms:modified xsi:type="dcterms:W3CDTF">2019-03-01T10:27:47Z</dcterms:modified>
  <cp:category/>
  <cp:version/>
  <cp:contentType/>
  <cp:contentStatus/>
</cp:coreProperties>
</file>